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piet/SyncedFolder/O2 Werkgroep/O2/01 Offertes en Opdrachten/S/Stichting Raad van Overleg in de Metalektro (ROM)_3114/20221584 Website Werktijden 2022/07 DTP/Materialen -  documenten 2024/"/>
    </mc:Choice>
  </mc:AlternateContent>
  <xr:revisionPtr revIDLastSave="0" documentId="13_ncr:1_{3B037562-1622-E043-948C-DC5F4A3218D8}" xr6:coauthVersionLast="47" xr6:coauthVersionMax="47" xr10:uidLastSave="{00000000-0000-0000-0000-000000000000}"/>
  <bookViews>
    <workbookView xWindow="29380" yWindow="5840" windowWidth="23260" windowHeight="13900" xr2:uid="{00000000-000D-0000-FFFF-FFFF00000000}"/>
  </bookViews>
  <sheets>
    <sheet name="Algemene Informatie" sheetId="1" r:id="rId1"/>
    <sheet name="Verwachte oproepen per cluster" sheetId="2" r:id="rId2"/>
    <sheet name="Overzichte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2" l="1"/>
  <c r="AA5" i="2"/>
  <c r="AB5" i="2"/>
  <c r="Z6" i="2"/>
  <c r="AA6" i="2"/>
  <c r="AB6" i="2"/>
  <c r="Z7" i="2"/>
  <c r="AA7" i="2"/>
  <c r="AB7" i="2"/>
  <c r="Z8" i="2"/>
  <c r="AA8" i="2"/>
  <c r="AB8" i="2"/>
  <c r="Z9" i="2"/>
  <c r="AA9" i="2"/>
  <c r="AB9" i="2"/>
  <c r="AB10" i="2"/>
  <c r="AA10" i="2"/>
  <c r="Z10" i="2"/>
  <c r="Y6" i="2"/>
  <c r="Y7" i="2"/>
  <c r="Y8" i="2"/>
  <c r="Y9" i="2"/>
  <c r="Y10" i="2"/>
  <c r="Y5" i="2"/>
  <c r="K55" i="2"/>
  <c r="B55" i="2"/>
  <c r="AW55" i="2" s="1"/>
  <c r="K29" i="2"/>
  <c r="BF29" i="2" s="1"/>
  <c r="B29" i="2"/>
  <c r="AW29" i="2" s="1"/>
  <c r="K3" i="2"/>
  <c r="BF3" i="2" s="1"/>
  <c r="B3" i="2"/>
  <c r="AE3" i="2" s="1"/>
  <c r="C22" i="3"/>
  <c r="C21" i="3"/>
  <c r="C20" i="3"/>
  <c r="C19" i="3"/>
  <c r="C18" i="3"/>
  <c r="C17" i="3"/>
  <c r="C16" i="3"/>
  <c r="V7" i="2"/>
  <c r="W7" i="2"/>
  <c r="V8" i="2"/>
  <c r="W8" i="2"/>
  <c r="V9" i="2"/>
  <c r="W9" i="2"/>
  <c r="V10" i="2"/>
  <c r="W10" i="2"/>
  <c r="V11" i="2"/>
  <c r="W11" i="2"/>
  <c r="V6" i="2"/>
  <c r="W6" i="2"/>
  <c r="W5" i="2"/>
  <c r="V5" i="2"/>
  <c r="C6" i="3"/>
  <c r="C7" i="3"/>
  <c r="C8" i="3"/>
  <c r="C9" i="3"/>
  <c r="C10" i="3"/>
  <c r="C11" i="3"/>
  <c r="C5" i="3"/>
  <c r="AN55" i="2"/>
  <c r="BX29" i="2"/>
  <c r="BO29" i="2"/>
  <c r="AN3" i="2" l="1"/>
  <c r="AQ70" i="2"/>
  <c r="BI70" i="2" s="1"/>
  <c r="AG36" i="2"/>
  <c r="AY36" i="2" s="1"/>
  <c r="AO9" i="2"/>
  <c r="BG9" i="2" s="1"/>
  <c r="AE55" i="2"/>
  <c r="AW3" i="2"/>
  <c r="BF55" i="2"/>
  <c r="AO60" i="2"/>
  <c r="BG60" i="2" s="1"/>
  <c r="AF17" i="2"/>
  <c r="AX17" i="2" s="1"/>
  <c r="AO5" i="2"/>
  <c r="BG5" i="2" s="1"/>
  <c r="AF35" i="2"/>
  <c r="AX35" i="2" s="1"/>
  <c r="AR34" i="2"/>
  <c r="BJ34" i="2" s="1"/>
  <c r="AU58" i="2"/>
  <c r="BM58" i="2" s="1"/>
  <c r="AS56" i="2"/>
  <c r="AG44" i="2"/>
  <c r="AY44" i="2" s="1"/>
  <c r="AI46" i="2"/>
  <c r="BA46" i="2" s="1"/>
  <c r="AO21" i="2"/>
  <c r="AF31" i="2"/>
  <c r="AX31" i="2" s="1"/>
  <c r="AO17" i="2"/>
  <c r="BG17" i="2" s="1"/>
  <c r="AK57" i="2"/>
  <c r="AR12" i="2"/>
  <c r="AR4" i="2"/>
  <c r="AI30" i="2"/>
  <c r="BA30" i="2" s="1"/>
  <c r="AO39" i="2"/>
  <c r="BG39" i="2" s="1"/>
  <c r="AJ23" i="2"/>
  <c r="BB23" i="2" s="1"/>
  <c r="AJ19" i="2"/>
  <c r="BB19" i="2" s="1"/>
  <c r="AS13" i="2"/>
  <c r="AQ11" i="2"/>
  <c r="AJ51" i="2"/>
  <c r="BB51" i="2" s="1"/>
  <c r="AL45" i="2"/>
  <c r="BD45" i="2" s="1"/>
  <c r="AJ43" i="2"/>
  <c r="BB43" i="2" s="1"/>
  <c r="AK40" i="2"/>
  <c r="AH37" i="2"/>
  <c r="AZ37" i="2" s="1"/>
  <c r="AR30" i="2"/>
  <c r="BJ30" i="2" s="1"/>
  <c r="AT48" i="2"/>
  <c r="AQ45" i="2"/>
  <c r="AU41" i="2"/>
  <c r="AP36" i="2"/>
  <c r="BH36" i="2" s="1"/>
  <c r="AS31" i="2"/>
  <c r="AK70" i="2"/>
  <c r="AK62" i="2"/>
  <c r="AU74" i="2"/>
  <c r="AQ24" i="2"/>
  <c r="AF15" i="2"/>
  <c r="AX15" i="2" s="1"/>
  <c r="AK5" i="2"/>
  <c r="AT26" i="2"/>
  <c r="AU23" i="2"/>
  <c r="AS17" i="2"/>
  <c r="AT14" i="2"/>
  <c r="AU11" i="2"/>
  <c r="AS9" i="2"/>
  <c r="AQ7" i="2"/>
  <c r="AK52" i="2"/>
  <c r="BC52" i="2" s="1"/>
  <c r="AH49" i="2"/>
  <c r="AZ49" i="2" s="1"/>
  <c r="AH41" i="2"/>
  <c r="AZ41" i="2" s="1"/>
  <c r="AL37" i="2"/>
  <c r="AJ35" i="2"/>
  <c r="BB35" i="2" s="1"/>
  <c r="AH33" i="2"/>
  <c r="AZ33" i="2" s="1"/>
  <c r="AT52" i="2"/>
  <c r="BL52" i="2" s="1"/>
  <c r="AO43" i="2"/>
  <c r="AS39" i="2"/>
  <c r="BK39" i="2" s="1"/>
  <c r="AT36" i="2"/>
  <c r="AP32" i="2"/>
  <c r="AJ77" i="2"/>
  <c r="BB77" i="2" s="1"/>
  <c r="AH71" i="2"/>
  <c r="AZ71" i="2" s="1"/>
  <c r="AH67" i="2"/>
  <c r="AZ67" i="2" s="1"/>
  <c r="AH63" i="2"/>
  <c r="AZ63" i="2" s="1"/>
  <c r="AO68" i="2"/>
  <c r="AS4" i="2"/>
  <c r="AJ26" i="2"/>
  <c r="BB26" i="2" s="1"/>
  <c r="AH18" i="2"/>
  <c r="AZ18" i="2" s="1"/>
  <c r="AJ15" i="2"/>
  <c r="BB15" i="2" s="1"/>
  <c r="AK8" i="2"/>
  <c r="BC8" i="2" s="1"/>
  <c r="AI60" i="2"/>
  <c r="BA60" i="2" s="1"/>
  <c r="AG74" i="2"/>
  <c r="AY74" i="2" s="1"/>
  <c r="AR63" i="2"/>
  <c r="AK4" i="2"/>
  <c r="AJ21" i="2"/>
  <c r="BB21" i="2" s="1"/>
  <c r="AF19" i="2"/>
  <c r="AX19" i="2" s="1"/>
  <c r="AH16" i="2"/>
  <c r="AZ16" i="2" s="1"/>
  <c r="AJ13" i="2"/>
  <c r="BB13" i="2" s="1"/>
  <c r="AF11" i="2"/>
  <c r="AX11" i="2" s="1"/>
  <c r="AU27" i="2"/>
  <c r="AS25" i="2"/>
  <c r="AT22" i="2"/>
  <c r="AQ19" i="2"/>
  <c r="AU15" i="2"/>
  <c r="AO13" i="2"/>
  <c r="AT10" i="2"/>
  <c r="AR8" i="2"/>
  <c r="AP6" i="2"/>
  <c r="AL53" i="2"/>
  <c r="BD53" i="2" s="1"/>
  <c r="AF51" i="2"/>
  <c r="AX51" i="2" s="1"/>
  <c r="AJ47" i="2"/>
  <c r="BB47" i="2" s="1"/>
  <c r="AH45" i="2"/>
  <c r="AZ45" i="2" s="1"/>
  <c r="AF43" i="2"/>
  <c r="AX43" i="2" s="1"/>
  <c r="AJ39" i="2"/>
  <c r="BB39" i="2" s="1"/>
  <c r="AK36" i="2"/>
  <c r="AI34" i="2"/>
  <c r="BA34" i="2" s="1"/>
  <c r="AG32" i="2"/>
  <c r="AY32" i="2" s="1"/>
  <c r="AU53" i="2"/>
  <c r="AO51" i="2"/>
  <c r="AS47" i="2"/>
  <c r="AT44" i="2"/>
  <c r="BL44" i="2" s="1"/>
  <c r="AQ41" i="2"/>
  <c r="AU37" i="2"/>
  <c r="AS35" i="2"/>
  <c r="AQ33" i="2"/>
  <c r="BI33" i="2" s="1"/>
  <c r="AO31" i="2"/>
  <c r="AJ73" i="2"/>
  <c r="BB73" i="2" s="1"/>
  <c r="AJ69" i="2"/>
  <c r="BB69" i="2" s="1"/>
  <c r="AJ65" i="2"/>
  <c r="BB65" i="2" s="1"/>
  <c r="AS72" i="2"/>
  <c r="AP61" i="2"/>
  <c r="AH14" i="2"/>
  <c r="AZ14" i="2" s="1"/>
  <c r="AJ11" i="2"/>
  <c r="BB11" i="2" s="1"/>
  <c r="AP26" i="2"/>
  <c r="AQ23" i="2"/>
  <c r="AU19" i="2"/>
  <c r="AT6" i="2"/>
  <c r="AK48" i="2"/>
  <c r="AK32" i="2"/>
  <c r="BC32" i="2" s="1"/>
  <c r="AS51" i="2"/>
  <c r="BK51" i="2" s="1"/>
  <c r="AU33" i="2"/>
  <c r="AK74" i="2"/>
  <c r="AK66" i="2"/>
  <c r="AT65" i="2"/>
  <c r="AS26" i="2"/>
  <c r="AK24" i="2"/>
  <c r="BC24" i="2" s="1"/>
  <c r="AH20" i="2"/>
  <c r="AZ20" i="2" s="1"/>
  <c r="AJ17" i="2"/>
  <c r="BB17" i="2" s="1"/>
  <c r="AH12" i="2"/>
  <c r="AZ12" i="2" s="1"/>
  <c r="AQ49" i="2"/>
  <c r="AU45" i="2"/>
  <c r="AT78" i="2"/>
  <c r="AT57" i="2"/>
  <c r="AF21" i="2"/>
  <c r="AX21" i="2" s="1"/>
  <c r="AF13" i="2"/>
  <c r="AX13" i="2" s="1"/>
  <c r="AQ27" i="2"/>
  <c r="AO25" i="2"/>
  <c r="AS21" i="2"/>
  <c r="AT18" i="2"/>
  <c r="AQ15" i="2"/>
  <c r="AP10" i="2"/>
  <c r="AU7" i="2"/>
  <c r="AS5" i="2"/>
  <c r="AH53" i="2"/>
  <c r="AZ53" i="2" s="1"/>
  <c r="AL49" i="2"/>
  <c r="BD49" i="2" s="1"/>
  <c r="AF47" i="2"/>
  <c r="AX47" i="2" s="1"/>
  <c r="AK44" i="2"/>
  <c r="AL41" i="2"/>
  <c r="BD41" i="2" s="1"/>
  <c r="AF39" i="2"/>
  <c r="AX39" i="2" s="1"/>
  <c r="AL33" i="2"/>
  <c r="BD33" i="2" s="1"/>
  <c r="AJ31" i="2"/>
  <c r="BB31" i="2" s="1"/>
  <c r="AQ53" i="2"/>
  <c r="AU49" i="2"/>
  <c r="AO47" i="2"/>
  <c r="AS43" i="2"/>
  <c r="AT40" i="2"/>
  <c r="BL40" i="2" s="1"/>
  <c r="AQ37" i="2"/>
  <c r="BI37" i="2" s="1"/>
  <c r="AO35" i="2"/>
  <c r="AT32" i="2"/>
  <c r="AK78" i="2"/>
  <c r="AF73" i="2"/>
  <c r="AX73" i="2" s="1"/>
  <c r="AF69" i="2"/>
  <c r="AX69" i="2" s="1"/>
  <c r="AF65" i="2"/>
  <c r="AX65" i="2" s="1"/>
  <c r="BV41" i="2"/>
  <c r="AP52" i="2"/>
  <c r="AR38" i="2"/>
  <c r="AH79" i="2"/>
  <c r="AZ79" i="2" s="1"/>
  <c r="AF77" i="2"/>
  <c r="AX77" i="2" s="1"/>
  <c r="AI72" i="2"/>
  <c r="BA72" i="2" s="1"/>
  <c r="AG70" i="2"/>
  <c r="AY70" i="2" s="1"/>
  <c r="AL67" i="2"/>
  <c r="AF61" i="2"/>
  <c r="AX61" i="2" s="1"/>
  <c r="AJ58" i="2"/>
  <c r="BB58" i="2" s="1"/>
  <c r="AR79" i="2"/>
  <c r="AR24" i="2"/>
  <c r="AP22" i="2"/>
  <c r="AI42" i="2"/>
  <c r="BA42" i="2" s="1"/>
  <c r="AG40" i="2"/>
  <c r="AY40" i="2" s="1"/>
  <c r="AR50" i="2"/>
  <c r="AP48" i="2"/>
  <c r="AL79" i="2"/>
  <c r="AH75" i="2"/>
  <c r="AZ75" i="2" s="1"/>
  <c r="AI68" i="2"/>
  <c r="BA68" i="2" s="1"/>
  <c r="AG66" i="2"/>
  <c r="AY66" i="2" s="1"/>
  <c r="AL63" i="2"/>
  <c r="AJ61" i="2"/>
  <c r="BB61" i="2" s="1"/>
  <c r="AH59" i="2"/>
  <c r="AZ59" i="2" s="1"/>
  <c r="AP69" i="2"/>
  <c r="AR71" i="2"/>
  <c r="AR20" i="2"/>
  <c r="AP18" i="2"/>
  <c r="AG52" i="2"/>
  <c r="AY52" i="2" s="1"/>
  <c r="AI38" i="2"/>
  <c r="BA38" i="2" s="1"/>
  <c r="AR46" i="2"/>
  <c r="AP44" i="2"/>
  <c r="AI56" i="2"/>
  <c r="BA56" i="2" s="1"/>
  <c r="AG78" i="2"/>
  <c r="AY78" i="2" s="1"/>
  <c r="AL75" i="2"/>
  <c r="AI64" i="2"/>
  <c r="BA64" i="2" s="1"/>
  <c r="AG62" i="2"/>
  <c r="AY62" i="2" s="1"/>
  <c r="AL59" i="2"/>
  <c r="AF57" i="2"/>
  <c r="AX57" i="2" s="1"/>
  <c r="AP77" i="2"/>
  <c r="AR16" i="2"/>
  <c r="AP14" i="2"/>
  <c r="AI50" i="2"/>
  <c r="BA50" i="2" s="1"/>
  <c r="AG48" i="2"/>
  <c r="AY48" i="2" s="1"/>
  <c r="AR42" i="2"/>
  <c r="AP40" i="2"/>
  <c r="AI76" i="2"/>
  <c r="BA76" i="2" s="1"/>
  <c r="AL71" i="2"/>
  <c r="AU59" i="2"/>
  <c r="AU63" i="2"/>
  <c r="AU67" i="2"/>
  <c r="AU71" i="2"/>
  <c r="AU75" i="2"/>
  <c r="AU60" i="2"/>
  <c r="AU64" i="2"/>
  <c r="AU68" i="2"/>
  <c r="AU72" i="2"/>
  <c r="AU76" i="2"/>
  <c r="AU57" i="2"/>
  <c r="AU61" i="2"/>
  <c r="AU65" i="2"/>
  <c r="AU69" i="2"/>
  <c r="AU73" i="2"/>
  <c r="AU77" i="2"/>
  <c r="AL57" i="2"/>
  <c r="AS57" i="2"/>
  <c r="AS61" i="2"/>
  <c r="AS65" i="2"/>
  <c r="AS69" i="2"/>
  <c r="AS73" i="2"/>
  <c r="AS77" i="2"/>
  <c r="AS58" i="2"/>
  <c r="AS62" i="2"/>
  <c r="AS66" i="2"/>
  <c r="AS70" i="2"/>
  <c r="AS74" i="2"/>
  <c r="AS59" i="2"/>
  <c r="AS63" i="2"/>
  <c r="AS67" i="2"/>
  <c r="AS71" i="2"/>
  <c r="AS75" i="2"/>
  <c r="AS79" i="2"/>
  <c r="AQ59" i="2"/>
  <c r="AQ63" i="2"/>
  <c r="AQ67" i="2"/>
  <c r="AQ71" i="2"/>
  <c r="AQ75" i="2"/>
  <c r="AQ60" i="2"/>
  <c r="AQ64" i="2"/>
  <c r="AQ68" i="2"/>
  <c r="AQ72" i="2"/>
  <c r="AQ76" i="2"/>
  <c r="AQ57" i="2"/>
  <c r="AQ61" i="2"/>
  <c r="AQ65" i="2"/>
  <c r="AQ69" i="2"/>
  <c r="AQ73" i="2"/>
  <c r="AQ77" i="2"/>
  <c r="AH57" i="2"/>
  <c r="AZ57" i="2" s="1"/>
  <c r="AK26" i="2"/>
  <c r="AI25" i="2"/>
  <c r="BA25" i="2" s="1"/>
  <c r="AK23" i="2"/>
  <c r="AK21" i="2"/>
  <c r="AG21" i="2"/>
  <c r="AY21" i="2" s="1"/>
  <c r="AI20" i="2"/>
  <c r="BA20" i="2" s="1"/>
  <c r="AK19" i="2"/>
  <c r="AG19" i="2"/>
  <c r="AY19" i="2" s="1"/>
  <c r="AI18" i="2"/>
  <c r="BA18" i="2" s="1"/>
  <c r="AK17" i="2"/>
  <c r="AG17" i="2"/>
  <c r="AY17" i="2" s="1"/>
  <c r="AI16" i="2"/>
  <c r="BA16" i="2" s="1"/>
  <c r="AK15" i="2"/>
  <c r="AG15" i="2"/>
  <c r="AY15" i="2" s="1"/>
  <c r="AI14" i="2"/>
  <c r="BA14" i="2" s="1"/>
  <c r="AK13" i="2"/>
  <c r="AG13" i="2"/>
  <c r="AY13" i="2" s="1"/>
  <c r="AI12" i="2"/>
  <c r="BA12" i="2" s="1"/>
  <c r="AK11" i="2"/>
  <c r="AG11" i="2"/>
  <c r="AY11" i="2" s="1"/>
  <c r="AI9" i="2"/>
  <c r="BA9" i="2" s="1"/>
  <c r="AF6" i="2"/>
  <c r="AX6" i="2" s="1"/>
  <c r="AQ4" i="2"/>
  <c r="AU4" i="2"/>
  <c r="AR27" i="2"/>
  <c r="AU26" i="2"/>
  <c r="AQ26" i="2"/>
  <c r="AT25" i="2"/>
  <c r="AP25" i="2"/>
  <c r="AS24" i="2"/>
  <c r="AO24" i="2"/>
  <c r="AR23" i="2"/>
  <c r="AU22" i="2"/>
  <c r="AQ22" i="2"/>
  <c r="AT21" i="2"/>
  <c r="AP21" i="2"/>
  <c r="AS20" i="2"/>
  <c r="AO20" i="2"/>
  <c r="AR19" i="2"/>
  <c r="AU18" i="2"/>
  <c r="AQ18" i="2"/>
  <c r="AT17" i="2"/>
  <c r="AP17" i="2"/>
  <c r="AS16" i="2"/>
  <c r="AO16" i="2"/>
  <c r="AR15" i="2"/>
  <c r="AU14" i="2"/>
  <c r="AQ14" i="2"/>
  <c r="AT13" i="2"/>
  <c r="AP13" i="2"/>
  <c r="AS12" i="2"/>
  <c r="AO12" i="2"/>
  <c r="AR11" i="2"/>
  <c r="AU10" i="2"/>
  <c r="AQ10" i="2"/>
  <c r="AT9" i="2"/>
  <c r="AP9" i="2"/>
  <c r="AS8" i="2"/>
  <c r="AO8" i="2"/>
  <c r="AR7" i="2"/>
  <c r="AU6" i="2"/>
  <c r="AQ6" i="2"/>
  <c r="AT5" i="2"/>
  <c r="AP5" i="2"/>
  <c r="AH30" i="2"/>
  <c r="AZ30" i="2" s="1"/>
  <c r="AL30" i="2"/>
  <c r="AI53" i="2"/>
  <c r="BA53" i="2" s="1"/>
  <c r="AL52" i="2"/>
  <c r="AH52" i="2"/>
  <c r="AZ52" i="2" s="1"/>
  <c r="AK51" i="2"/>
  <c r="AG51" i="2"/>
  <c r="AY51" i="2" s="1"/>
  <c r="AJ50" i="2"/>
  <c r="BB50" i="2" s="1"/>
  <c r="AF50" i="2"/>
  <c r="AX50" i="2" s="1"/>
  <c r="AI49" i="2"/>
  <c r="BA49" i="2" s="1"/>
  <c r="AL48" i="2"/>
  <c r="AH48" i="2"/>
  <c r="AZ48" i="2" s="1"/>
  <c r="AK47" i="2"/>
  <c r="AG47" i="2"/>
  <c r="AY47" i="2" s="1"/>
  <c r="AJ46" i="2"/>
  <c r="BB46" i="2" s="1"/>
  <c r="AF46" i="2"/>
  <c r="AX46" i="2" s="1"/>
  <c r="AI45" i="2"/>
  <c r="BA45" i="2" s="1"/>
  <c r="AL44" i="2"/>
  <c r="AH44" i="2"/>
  <c r="AZ44" i="2" s="1"/>
  <c r="AK43" i="2"/>
  <c r="AG43" i="2"/>
  <c r="AY43" i="2" s="1"/>
  <c r="AJ42" i="2"/>
  <c r="BB42" i="2" s="1"/>
  <c r="AF42" i="2"/>
  <c r="AX42" i="2" s="1"/>
  <c r="AI41" i="2"/>
  <c r="BA41" i="2" s="1"/>
  <c r="AL40" i="2"/>
  <c r="AH40" i="2"/>
  <c r="AZ40" i="2" s="1"/>
  <c r="AK39" i="2"/>
  <c r="AG39" i="2"/>
  <c r="AY39" i="2" s="1"/>
  <c r="AJ38" i="2"/>
  <c r="BB38" i="2" s="1"/>
  <c r="AF38" i="2"/>
  <c r="AX38" i="2" s="1"/>
  <c r="AI37" i="2"/>
  <c r="BA37" i="2" s="1"/>
  <c r="AL36" i="2"/>
  <c r="AH36" i="2"/>
  <c r="AZ36" i="2" s="1"/>
  <c r="AK35" i="2"/>
  <c r="AG35" i="2"/>
  <c r="AY35" i="2" s="1"/>
  <c r="AJ34" i="2"/>
  <c r="BB34" i="2" s="1"/>
  <c r="AF34" i="2"/>
  <c r="AX34" i="2" s="1"/>
  <c r="AI33" i="2"/>
  <c r="BA33" i="2" s="1"/>
  <c r="AL32" i="2"/>
  <c r="AH32" i="2"/>
  <c r="AZ32" i="2" s="1"/>
  <c r="AK31" i="2"/>
  <c r="AG31" i="2"/>
  <c r="AY31" i="2" s="1"/>
  <c r="AQ30" i="2"/>
  <c r="AU30" i="2"/>
  <c r="AR53" i="2"/>
  <c r="AU52" i="2"/>
  <c r="AQ52" i="2"/>
  <c r="AT51" i="2"/>
  <c r="AP51" i="2"/>
  <c r="AS50" i="2"/>
  <c r="AO50" i="2"/>
  <c r="AR49" i="2"/>
  <c r="AU48" i="2"/>
  <c r="AQ48" i="2"/>
  <c r="AT47" i="2"/>
  <c r="AP47" i="2"/>
  <c r="AS46" i="2"/>
  <c r="AO46" i="2"/>
  <c r="AR45" i="2"/>
  <c r="AU44" i="2"/>
  <c r="AQ44" i="2"/>
  <c r="AT43" i="2"/>
  <c r="AP43" i="2"/>
  <c r="AS42" i="2"/>
  <c r="AO42" i="2"/>
  <c r="AR41" i="2"/>
  <c r="AU40" i="2"/>
  <c r="AQ40" i="2"/>
  <c r="AT39" i="2"/>
  <c r="AP39" i="2"/>
  <c r="AS38" i="2"/>
  <c r="AO38" i="2"/>
  <c r="AR37" i="2"/>
  <c r="AU36" i="2"/>
  <c r="AQ36" i="2"/>
  <c r="AT35" i="2"/>
  <c r="AP35" i="2"/>
  <c r="AS34" i="2"/>
  <c r="AO34" i="2"/>
  <c r="AR33" i="2"/>
  <c r="AU32" i="2"/>
  <c r="AQ32" i="2"/>
  <c r="AT31" i="2"/>
  <c r="AP31" i="2"/>
  <c r="AH56" i="2"/>
  <c r="AZ56" i="2" s="1"/>
  <c r="AL56" i="2"/>
  <c r="AI79" i="2"/>
  <c r="BA79" i="2" s="1"/>
  <c r="AL78" i="2"/>
  <c r="AH78" i="2"/>
  <c r="AZ78" i="2" s="1"/>
  <c r="AK77" i="2"/>
  <c r="AG77" i="2"/>
  <c r="AY77" i="2" s="1"/>
  <c r="AJ76" i="2"/>
  <c r="BB76" i="2" s="1"/>
  <c r="AF76" i="2"/>
  <c r="AX76" i="2" s="1"/>
  <c r="AI75" i="2"/>
  <c r="BA75" i="2" s="1"/>
  <c r="AL74" i="2"/>
  <c r="AH74" i="2"/>
  <c r="AZ74" i="2" s="1"/>
  <c r="AK73" i="2"/>
  <c r="AG73" i="2"/>
  <c r="AY73" i="2" s="1"/>
  <c r="AJ72" i="2"/>
  <c r="BB72" i="2" s="1"/>
  <c r="AF72" i="2"/>
  <c r="AX72" i="2" s="1"/>
  <c r="AI71" i="2"/>
  <c r="BA71" i="2" s="1"/>
  <c r="AL70" i="2"/>
  <c r="AH70" i="2"/>
  <c r="AZ70" i="2" s="1"/>
  <c r="AK69" i="2"/>
  <c r="AG69" i="2"/>
  <c r="AY69" i="2" s="1"/>
  <c r="AJ68" i="2"/>
  <c r="BB68" i="2" s="1"/>
  <c r="AF68" i="2"/>
  <c r="AX68" i="2" s="1"/>
  <c r="AI67" i="2"/>
  <c r="BA67" i="2" s="1"/>
  <c r="AL66" i="2"/>
  <c r="AH66" i="2"/>
  <c r="AZ66" i="2" s="1"/>
  <c r="AK65" i="2"/>
  <c r="AG65" i="2"/>
  <c r="AY65" i="2" s="1"/>
  <c r="AJ64" i="2"/>
  <c r="BB64" i="2" s="1"/>
  <c r="AF64" i="2"/>
  <c r="AX64" i="2" s="1"/>
  <c r="AI63" i="2"/>
  <c r="BA63" i="2" s="1"/>
  <c r="AL62" i="2"/>
  <c r="AH62" i="2"/>
  <c r="AZ62" i="2" s="1"/>
  <c r="AK61" i="2"/>
  <c r="AG61" i="2"/>
  <c r="AY61" i="2" s="1"/>
  <c r="AJ60" i="2"/>
  <c r="BB60" i="2" s="1"/>
  <c r="AF60" i="2"/>
  <c r="AX60" i="2" s="1"/>
  <c r="AI59" i="2"/>
  <c r="BA59" i="2" s="1"/>
  <c r="AK58" i="2"/>
  <c r="AF58" i="2"/>
  <c r="AX58" i="2" s="1"/>
  <c r="AG57" i="2"/>
  <c r="AY57" i="2" s="1"/>
  <c r="AR56" i="2"/>
  <c r="AT79" i="2"/>
  <c r="AU78" i="2"/>
  <c r="AT77" i="2"/>
  <c r="AR75" i="2"/>
  <c r="AP73" i="2"/>
  <c r="AU70" i="2"/>
  <c r="AS68" i="2"/>
  <c r="AQ66" i="2"/>
  <c r="AO64" i="2"/>
  <c r="AT61" i="2"/>
  <c r="AR59" i="2"/>
  <c r="AP57" i="2"/>
  <c r="AJ27" i="2"/>
  <c r="BB27" i="2" s="1"/>
  <c r="AJ25" i="2"/>
  <c r="BB25" i="2" s="1"/>
  <c r="AH24" i="2"/>
  <c r="AZ24" i="2" s="1"/>
  <c r="AJ22" i="2"/>
  <c r="BB22" i="2" s="1"/>
  <c r="AH21" i="2"/>
  <c r="AZ21" i="2" s="1"/>
  <c r="AJ20" i="2"/>
  <c r="BB20" i="2" s="1"/>
  <c r="AF20" i="2"/>
  <c r="AX20" i="2" s="1"/>
  <c r="AH19" i="2"/>
  <c r="AZ19" i="2" s="1"/>
  <c r="AJ18" i="2"/>
  <c r="BB18" i="2" s="1"/>
  <c r="AF18" i="2"/>
  <c r="AX18" i="2" s="1"/>
  <c r="AH17" i="2"/>
  <c r="AZ17" i="2" s="1"/>
  <c r="AJ16" i="2"/>
  <c r="BB16" i="2" s="1"/>
  <c r="AF16" i="2"/>
  <c r="AX16" i="2" s="1"/>
  <c r="AH15" i="2"/>
  <c r="AZ15" i="2" s="1"/>
  <c r="AJ14" i="2"/>
  <c r="BB14" i="2" s="1"/>
  <c r="AF14" i="2"/>
  <c r="AX14" i="2" s="1"/>
  <c r="AH13" i="2"/>
  <c r="AZ13" i="2" s="1"/>
  <c r="AJ12" i="2"/>
  <c r="BB12" i="2" s="1"/>
  <c r="AF12" i="2"/>
  <c r="AX12" i="2" s="1"/>
  <c r="AH11" i="2"/>
  <c r="AZ11" i="2" s="1"/>
  <c r="AK9" i="2"/>
  <c r="AK6" i="2"/>
  <c r="AP4" i="2"/>
  <c r="AT4" i="2"/>
  <c r="AS27" i="2"/>
  <c r="AO27" i="2"/>
  <c r="AR26" i="2"/>
  <c r="AU25" i="2"/>
  <c r="AQ25" i="2"/>
  <c r="AT24" i="2"/>
  <c r="AP24" i="2"/>
  <c r="AS23" i="2"/>
  <c r="AO23" i="2"/>
  <c r="AR22" i="2"/>
  <c r="AU21" i="2"/>
  <c r="AQ21" i="2"/>
  <c r="AT20" i="2"/>
  <c r="AP20" i="2"/>
  <c r="AS19" i="2"/>
  <c r="AO19" i="2"/>
  <c r="AR18" i="2"/>
  <c r="AU17" i="2"/>
  <c r="AQ17" i="2"/>
  <c r="AT16" i="2"/>
  <c r="AP16" i="2"/>
  <c r="AS15" i="2"/>
  <c r="AO15" i="2"/>
  <c r="AR14" i="2"/>
  <c r="AU13" i="2"/>
  <c r="AQ13" i="2"/>
  <c r="AT12" i="2"/>
  <c r="AP12" i="2"/>
  <c r="AS11" i="2"/>
  <c r="AO11" i="2"/>
  <c r="AR10" i="2"/>
  <c r="AU9" i="2"/>
  <c r="AQ9" i="2"/>
  <c r="AT8" i="2"/>
  <c r="AP8" i="2"/>
  <c r="AS7" i="2"/>
  <c r="AO7" i="2"/>
  <c r="AR6" i="2"/>
  <c r="AU5" i="2"/>
  <c r="AQ5" i="2"/>
  <c r="AG30" i="2"/>
  <c r="AY30" i="2" s="1"/>
  <c r="AK30" i="2"/>
  <c r="AJ53" i="2"/>
  <c r="BB53" i="2" s="1"/>
  <c r="AF53" i="2"/>
  <c r="AX53" i="2" s="1"/>
  <c r="AI52" i="2"/>
  <c r="BA52" i="2" s="1"/>
  <c r="AL51" i="2"/>
  <c r="AH51" i="2"/>
  <c r="AZ51" i="2" s="1"/>
  <c r="AK50" i="2"/>
  <c r="AG50" i="2"/>
  <c r="AY50" i="2" s="1"/>
  <c r="AJ49" i="2"/>
  <c r="BB49" i="2" s="1"/>
  <c r="AF49" i="2"/>
  <c r="AX49" i="2" s="1"/>
  <c r="AI48" i="2"/>
  <c r="BA48" i="2" s="1"/>
  <c r="AL47" i="2"/>
  <c r="AH47" i="2"/>
  <c r="AZ47" i="2" s="1"/>
  <c r="AK46" i="2"/>
  <c r="AG46" i="2"/>
  <c r="AY46" i="2" s="1"/>
  <c r="AJ45" i="2"/>
  <c r="BB45" i="2" s="1"/>
  <c r="AF45" i="2"/>
  <c r="AX45" i="2" s="1"/>
  <c r="AI44" i="2"/>
  <c r="BA44" i="2" s="1"/>
  <c r="AL43" i="2"/>
  <c r="AH43" i="2"/>
  <c r="AZ43" i="2" s="1"/>
  <c r="AK42" i="2"/>
  <c r="AG42" i="2"/>
  <c r="AY42" i="2" s="1"/>
  <c r="AJ41" i="2"/>
  <c r="BB41" i="2" s="1"/>
  <c r="AF41" i="2"/>
  <c r="AX41" i="2" s="1"/>
  <c r="AI40" i="2"/>
  <c r="BA40" i="2" s="1"/>
  <c r="AL39" i="2"/>
  <c r="AH39" i="2"/>
  <c r="AZ39" i="2" s="1"/>
  <c r="AK38" i="2"/>
  <c r="AG38" i="2"/>
  <c r="AY38" i="2" s="1"/>
  <c r="AJ37" i="2"/>
  <c r="BB37" i="2" s="1"/>
  <c r="AF37" i="2"/>
  <c r="AX37" i="2" s="1"/>
  <c r="AI36" i="2"/>
  <c r="BA36" i="2" s="1"/>
  <c r="AL35" i="2"/>
  <c r="AH35" i="2"/>
  <c r="AZ35" i="2" s="1"/>
  <c r="AK34" i="2"/>
  <c r="AG34" i="2"/>
  <c r="AY34" i="2" s="1"/>
  <c r="AJ33" i="2"/>
  <c r="BB33" i="2" s="1"/>
  <c r="AF33" i="2"/>
  <c r="AX33" i="2" s="1"/>
  <c r="AI32" i="2"/>
  <c r="BA32" i="2" s="1"/>
  <c r="AL31" i="2"/>
  <c r="AH31" i="2"/>
  <c r="AZ31" i="2" s="1"/>
  <c r="AP30" i="2"/>
  <c r="AT30" i="2"/>
  <c r="AS53" i="2"/>
  <c r="AO53" i="2"/>
  <c r="AR52" i="2"/>
  <c r="AU51" i="2"/>
  <c r="AQ51" i="2"/>
  <c r="AT50" i="2"/>
  <c r="AP50" i="2"/>
  <c r="AS49" i="2"/>
  <c r="AO49" i="2"/>
  <c r="AR48" i="2"/>
  <c r="AU47" i="2"/>
  <c r="AQ47" i="2"/>
  <c r="AT46" i="2"/>
  <c r="AP46" i="2"/>
  <c r="AS45" i="2"/>
  <c r="AO45" i="2"/>
  <c r="AR44" i="2"/>
  <c r="AU43" i="2"/>
  <c r="AQ43" i="2"/>
  <c r="AT42" i="2"/>
  <c r="AP42" i="2"/>
  <c r="AS41" i="2"/>
  <c r="AO41" i="2"/>
  <c r="AR40" i="2"/>
  <c r="AU39" i="2"/>
  <c r="AQ39" i="2"/>
  <c r="AT38" i="2"/>
  <c r="AP38" i="2"/>
  <c r="AS37" i="2"/>
  <c r="AO37" i="2"/>
  <c r="AR36" i="2"/>
  <c r="AU35" i="2"/>
  <c r="AQ35" i="2"/>
  <c r="AT34" i="2"/>
  <c r="AP34" i="2"/>
  <c r="AS33" i="2"/>
  <c r="AO33" i="2"/>
  <c r="AR32" i="2"/>
  <c r="AU31" i="2"/>
  <c r="AQ31" i="2"/>
  <c r="AG56" i="2"/>
  <c r="AY56" i="2" s="1"/>
  <c r="AK56" i="2"/>
  <c r="AJ79" i="2"/>
  <c r="BB79" i="2" s="1"/>
  <c r="AF79" i="2"/>
  <c r="AX79" i="2" s="1"/>
  <c r="AI78" i="2"/>
  <c r="BA78" i="2" s="1"/>
  <c r="AL77" i="2"/>
  <c r="AH77" i="2"/>
  <c r="AZ77" i="2" s="1"/>
  <c r="AK76" i="2"/>
  <c r="AG76" i="2"/>
  <c r="AY76" i="2" s="1"/>
  <c r="AJ75" i="2"/>
  <c r="BB75" i="2" s="1"/>
  <c r="AF75" i="2"/>
  <c r="AX75" i="2" s="1"/>
  <c r="AI74" i="2"/>
  <c r="BA74" i="2" s="1"/>
  <c r="AL73" i="2"/>
  <c r="AH73" i="2"/>
  <c r="AZ73" i="2" s="1"/>
  <c r="AK72" i="2"/>
  <c r="AG72" i="2"/>
  <c r="AY72" i="2" s="1"/>
  <c r="AJ71" i="2"/>
  <c r="BB71" i="2" s="1"/>
  <c r="AF71" i="2"/>
  <c r="AX71" i="2" s="1"/>
  <c r="AI70" i="2"/>
  <c r="BA70" i="2" s="1"/>
  <c r="AL69" i="2"/>
  <c r="AH69" i="2"/>
  <c r="AZ69" i="2" s="1"/>
  <c r="AK68" i="2"/>
  <c r="AG68" i="2"/>
  <c r="AY68" i="2" s="1"/>
  <c r="AJ67" i="2"/>
  <c r="BB67" i="2" s="1"/>
  <c r="AF67" i="2"/>
  <c r="AX67" i="2" s="1"/>
  <c r="AI66" i="2"/>
  <c r="BA66" i="2" s="1"/>
  <c r="AL65" i="2"/>
  <c r="AH65" i="2"/>
  <c r="AZ65" i="2" s="1"/>
  <c r="AK64" i="2"/>
  <c r="AG64" i="2"/>
  <c r="AY64" i="2" s="1"/>
  <c r="AJ63" i="2"/>
  <c r="BB63" i="2" s="1"/>
  <c r="AF63" i="2"/>
  <c r="AX63" i="2" s="1"/>
  <c r="AI62" i="2"/>
  <c r="BA62" i="2" s="1"/>
  <c r="AL61" i="2"/>
  <c r="AH61" i="2"/>
  <c r="AZ61" i="2" s="1"/>
  <c r="AK60" i="2"/>
  <c r="AG60" i="2"/>
  <c r="AY60" i="2" s="1"/>
  <c r="AJ59" i="2"/>
  <c r="BB59" i="2" s="1"/>
  <c r="AL58" i="2"/>
  <c r="AG58" i="2"/>
  <c r="AY58" i="2" s="1"/>
  <c r="AI57" i="2"/>
  <c r="BA57" i="2" s="1"/>
  <c r="AQ56" i="2"/>
  <c r="AU79" i="2"/>
  <c r="AP79" i="2"/>
  <c r="AQ78" i="2"/>
  <c r="AO76" i="2"/>
  <c r="AT73" i="2"/>
  <c r="AU66" i="2"/>
  <c r="AS64" i="2"/>
  <c r="AQ62" i="2"/>
  <c r="AO57" i="2"/>
  <c r="AO61" i="2"/>
  <c r="AO65" i="2"/>
  <c r="AO69" i="2"/>
  <c r="AO73" i="2"/>
  <c r="AO77" i="2"/>
  <c r="AO58" i="2"/>
  <c r="AO62" i="2"/>
  <c r="AO66" i="2"/>
  <c r="AO70" i="2"/>
  <c r="AO74" i="2"/>
  <c r="AO78" i="2"/>
  <c r="AO59" i="2"/>
  <c r="AO63" i="2"/>
  <c r="AO67" i="2"/>
  <c r="AO71" i="2"/>
  <c r="AO75" i="2"/>
  <c r="AO79" i="2"/>
  <c r="AF59" i="2"/>
  <c r="AX59" i="2" s="1"/>
  <c r="AP58" i="2"/>
  <c r="AP62" i="2"/>
  <c r="AP66" i="2"/>
  <c r="AP70" i="2"/>
  <c r="AP74" i="2"/>
  <c r="AP78" i="2"/>
  <c r="AP59" i="2"/>
  <c r="AP63" i="2"/>
  <c r="AP67" i="2"/>
  <c r="AP71" i="2"/>
  <c r="AP75" i="2"/>
  <c r="AP60" i="2"/>
  <c r="AP64" i="2"/>
  <c r="AP68" i="2"/>
  <c r="AP72" i="2"/>
  <c r="AP76" i="2"/>
  <c r="AP56" i="2"/>
  <c r="AT58" i="2"/>
  <c r="AT62" i="2"/>
  <c r="AT66" i="2"/>
  <c r="AT70" i="2"/>
  <c r="AT74" i="2"/>
  <c r="AT59" i="2"/>
  <c r="AT63" i="2"/>
  <c r="AT67" i="2"/>
  <c r="AT71" i="2"/>
  <c r="AT75" i="2"/>
  <c r="AT60" i="2"/>
  <c r="AT64" i="2"/>
  <c r="AT68" i="2"/>
  <c r="AT72" i="2"/>
  <c r="AT76" i="2"/>
  <c r="AT56" i="2"/>
  <c r="AR60" i="2"/>
  <c r="AR64" i="2"/>
  <c r="AR68" i="2"/>
  <c r="AR72" i="2"/>
  <c r="AR76" i="2"/>
  <c r="AR57" i="2"/>
  <c r="AR61" i="2"/>
  <c r="AR65" i="2"/>
  <c r="AR69" i="2"/>
  <c r="AR73" i="2"/>
  <c r="AR77" i="2"/>
  <c r="AR58" i="2"/>
  <c r="AR62" i="2"/>
  <c r="AR66" i="2"/>
  <c r="AR70" i="2"/>
  <c r="AR74" i="2"/>
  <c r="AR78" i="2"/>
  <c r="AI58" i="2"/>
  <c r="BA58" i="2" s="1"/>
  <c r="AK27" i="2"/>
  <c r="AK25" i="2"/>
  <c r="AJ24" i="2"/>
  <c r="BB24" i="2" s="1"/>
  <c r="AK22" i="2"/>
  <c r="AI21" i="2"/>
  <c r="BA21" i="2" s="1"/>
  <c r="AK20" i="2"/>
  <c r="AG20" i="2"/>
  <c r="AY20" i="2" s="1"/>
  <c r="AI19" i="2"/>
  <c r="BA19" i="2" s="1"/>
  <c r="AK18" i="2"/>
  <c r="AG18" i="2"/>
  <c r="AY18" i="2" s="1"/>
  <c r="AI17" i="2"/>
  <c r="BA17" i="2" s="1"/>
  <c r="AK16" i="2"/>
  <c r="AG16" i="2"/>
  <c r="AY16" i="2" s="1"/>
  <c r="AI15" i="2"/>
  <c r="BA15" i="2" s="1"/>
  <c r="AK14" i="2"/>
  <c r="AG14" i="2"/>
  <c r="AY14" i="2" s="1"/>
  <c r="AI13" i="2"/>
  <c r="BA13" i="2" s="1"/>
  <c r="AK12" i="2"/>
  <c r="AG12" i="2"/>
  <c r="AY12" i="2" s="1"/>
  <c r="AI11" i="2"/>
  <c r="BA11" i="2" s="1"/>
  <c r="AK10" i="2"/>
  <c r="AK7" i="2"/>
  <c r="AO4" i="2"/>
  <c r="AT27" i="2"/>
  <c r="AP27" i="2"/>
  <c r="AO26" i="2"/>
  <c r="AR25" i="2"/>
  <c r="AU24" i="2"/>
  <c r="AT23" i="2"/>
  <c r="AP23" i="2"/>
  <c r="AS22" i="2"/>
  <c r="AO22" i="2"/>
  <c r="AR21" i="2"/>
  <c r="AU20" i="2"/>
  <c r="AQ20" i="2"/>
  <c r="AT19" i="2"/>
  <c r="AP19" i="2"/>
  <c r="AS18" i="2"/>
  <c r="AO18" i="2"/>
  <c r="AR17" i="2"/>
  <c r="AU16" i="2"/>
  <c r="AQ16" i="2"/>
  <c r="AT15" i="2"/>
  <c r="AP15" i="2"/>
  <c r="AS14" i="2"/>
  <c r="AO14" i="2"/>
  <c r="AR13" i="2"/>
  <c r="AU12" i="2"/>
  <c r="AQ12" i="2"/>
  <c r="AT11" i="2"/>
  <c r="AP11" i="2"/>
  <c r="AS10" i="2"/>
  <c r="AO10" i="2"/>
  <c r="AR9" i="2"/>
  <c r="AU8" i="2"/>
  <c r="AQ8" i="2"/>
  <c r="AT7" i="2"/>
  <c r="AP7" i="2"/>
  <c r="AS6" i="2"/>
  <c r="AO6" i="2"/>
  <c r="AR5" i="2"/>
  <c r="AF30" i="2"/>
  <c r="AX30" i="2" s="1"/>
  <c r="AJ30" i="2"/>
  <c r="BB30" i="2" s="1"/>
  <c r="AK53" i="2"/>
  <c r="AG53" i="2"/>
  <c r="AY53" i="2" s="1"/>
  <c r="AJ52" i="2"/>
  <c r="BB52" i="2" s="1"/>
  <c r="AF52" i="2"/>
  <c r="AX52" i="2" s="1"/>
  <c r="AI51" i="2"/>
  <c r="BA51" i="2" s="1"/>
  <c r="AL50" i="2"/>
  <c r="AH50" i="2"/>
  <c r="AZ50" i="2" s="1"/>
  <c r="AK49" i="2"/>
  <c r="AG49" i="2"/>
  <c r="AY49" i="2" s="1"/>
  <c r="AJ48" i="2"/>
  <c r="BB48" i="2" s="1"/>
  <c r="AF48" i="2"/>
  <c r="AX48" i="2" s="1"/>
  <c r="AI47" i="2"/>
  <c r="BA47" i="2" s="1"/>
  <c r="AL46" i="2"/>
  <c r="AH46" i="2"/>
  <c r="AZ46" i="2" s="1"/>
  <c r="AK45" i="2"/>
  <c r="AG45" i="2"/>
  <c r="AY45" i="2" s="1"/>
  <c r="AJ44" i="2"/>
  <c r="BB44" i="2" s="1"/>
  <c r="AF44" i="2"/>
  <c r="AX44" i="2" s="1"/>
  <c r="AI43" i="2"/>
  <c r="BA43" i="2" s="1"/>
  <c r="AL42" i="2"/>
  <c r="AH42" i="2"/>
  <c r="AZ42" i="2" s="1"/>
  <c r="AK41" i="2"/>
  <c r="AG41" i="2"/>
  <c r="AY41" i="2" s="1"/>
  <c r="AJ40" i="2"/>
  <c r="BB40" i="2" s="1"/>
  <c r="AF40" i="2"/>
  <c r="AX40" i="2" s="1"/>
  <c r="AI39" i="2"/>
  <c r="BA39" i="2" s="1"/>
  <c r="AL38" i="2"/>
  <c r="AH38" i="2"/>
  <c r="AZ38" i="2" s="1"/>
  <c r="AK37" i="2"/>
  <c r="AG37" i="2"/>
  <c r="AY37" i="2" s="1"/>
  <c r="AJ36" i="2"/>
  <c r="BB36" i="2" s="1"/>
  <c r="AF36" i="2"/>
  <c r="AX36" i="2" s="1"/>
  <c r="AI35" i="2"/>
  <c r="BA35" i="2" s="1"/>
  <c r="AL34" i="2"/>
  <c r="AH34" i="2"/>
  <c r="AZ34" i="2" s="1"/>
  <c r="AK33" i="2"/>
  <c r="AG33" i="2"/>
  <c r="AY33" i="2" s="1"/>
  <c r="AJ32" i="2"/>
  <c r="BB32" i="2" s="1"/>
  <c r="AF32" i="2"/>
  <c r="AX32" i="2" s="1"/>
  <c r="AI31" i="2"/>
  <c r="BA31" i="2" s="1"/>
  <c r="AO30" i="2"/>
  <c r="AS30" i="2"/>
  <c r="AT53" i="2"/>
  <c r="AP53" i="2"/>
  <c r="AS52" i="2"/>
  <c r="AO52" i="2"/>
  <c r="AR51" i="2"/>
  <c r="AU50" i="2"/>
  <c r="AQ50" i="2"/>
  <c r="AT49" i="2"/>
  <c r="AP49" i="2"/>
  <c r="AS48" i="2"/>
  <c r="AO48" i="2"/>
  <c r="AR47" i="2"/>
  <c r="AU46" i="2"/>
  <c r="AQ46" i="2"/>
  <c r="AT45" i="2"/>
  <c r="AP45" i="2"/>
  <c r="AS44" i="2"/>
  <c r="AO44" i="2"/>
  <c r="AR43" i="2"/>
  <c r="AU42" i="2"/>
  <c r="AQ42" i="2"/>
  <c r="AT41" i="2"/>
  <c r="AP41" i="2"/>
  <c r="AS40" i="2"/>
  <c r="AO40" i="2"/>
  <c r="AR39" i="2"/>
  <c r="AU38" i="2"/>
  <c r="AQ38" i="2"/>
  <c r="AT37" i="2"/>
  <c r="AP37" i="2"/>
  <c r="AS36" i="2"/>
  <c r="AO36" i="2"/>
  <c r="AR35" i="2"/>
  <c r="AU34" i="2"/>
  <c r="AQ34" i="2"/>
  <c r="AT33" i="2"/>
  <c r="AP33" i="2"/>
  <c r="AS32" i="2"/>
  <c r="AO32" i="2"/>
  <c r="AR31" i="2"/>
  <c r="AF56" i="2"/>
  <c r="AX56" i="2" s="1"/>
  <c r="AJ56" i="2"/>
  <c r="BB56" i="2" s="1"/>
  <c r="AK79" i="2"/>
  <c r="AG79" i="2"/>
  <c r="AY79" i="2" s="1"/>
  <c r="AJ78" i="2"/>
  <c r="BB78" i="2" s="1"/>
  <c r="AF78" i="2"/>
  <c r="AX78" i="2" s="1"/>
  <c r="AI77" i="2"/>
  <c r="BA77" i="2" s="1"/>
  <c r="AL76" i="2"/>
  <c r="AH76" i="2"/>
  <c r="AZ76" i="2" s="1"/>
  <c r="AK75" i="2"/>
  <c r="AG75" i="2"/>
  <c r="AY75" i="2" s="1"/>
  <c r="AJ74" i="2"/>
  <c r="BB74" i="2" s="1"/>
  <c r="AF74" i="2"/>
  <c r="AX74" i="2" s="1"/>
  <c r="AI73" i="2"/>
  <c r="BA73" i="2" s="1"/>
  <c r="AL72" i="2"/>
  <c r="AH72" i="2"/>
  <c r="AZ72" i="2" s="1"/>
  <c r="AK71" i="2"/>
  <c r="AG71" i="2"/>
  <c r="AY71" i="2" s="1"/>
  <c r="AJ70" i="2"/>
  <c r="BB70" i="2" s="1"/>
  <c r="AF70" i="2"/>
  <c r="AX70" i="2" s="1"/>
  <c r="AI69" i="2"/>
  <c r="BA69" i="2" s="1"/>
  <c r="AL68" i="2"/>
  <c r="AH68" i="2"/>
  <c r="AZ68" i="2" s="1"/>
  <c r="AK67" i="2"/>
  <c r="AG67" i="2"/>
  <c r="AY67" i="2" s="1"/>
  <c r="AJ66" i="2"/>
  <c r="BB66" i="2" s="1"/>
  <c r="AF66" i="2"/>
  <c r="AX66" i="2" s="1"/>
  <c r="AI65" i="2"/>
  <c r="BA65" i="2" s="1"/>
  <c r="AL64" i="2"/>
  <c r="AH64" i="2"/>
  <c r="AZ64" i="2" s="1"/>
  <c r="AK63" i="2"/>
  <c r="AG63" i="2"/>
  <c r="AY63" i="2" s="1"/>
  <c r="AJ62" i="2"/>
  <c r="BB62" i="2" s="1"/>
  <c r="AF62" i="2"/>
  <c r="AX62" i="2" s="1"/>
  <c r="AI61" i="2"/>
  <c r="BA61" i="2" s="1"/>
  <c r="AL60" i="2"/>
  <c r="AH60" i="2"/>
  <c r="AZ60" i="2" s="1"/>
  <c r="AK59" i="2"/>
  <c r="AG59" i="2"/>
  <c r="AY59" i="2" s="1"/>
  <c r="AH58" i="2"/>
  <c r="AZ58" i="2" s="1"/>
  <c r="AJ57" i="2"/>
  <c r="BB57" i="2" s="1"/>
  <c r="AO56" i="2"/>
  <c r="AU56" i="2"/>
  <c r="AQ79" i="2"/>
  <c r="AS78" i="2"/>
  <c r="AS76" i="2"/>
  <c r="AQ74" i="2"/>
  <c r="AO72" i="2"/>
  <c r="AT69" i="2"/>
  <c r="AR67" i="2"/>
  <c r="AP65" i="2"/>
  <c r="AU62" i="2"/>
  <c r="AS60" i="2"/>
  <c r="AQ58" i="2"/>
  <c r="AG7" i="2"/>
  <c r="AY7" i="2" s="1"/>
  <c r="AG23" i="2"/>
  <c r="AY23" i="2" s="1"/>
  <c r="AL12" i="2"/>
  <c r="AH8" i="2"/>
  <c r="AZ8" i="2" s="1"/>
  <c r="AJ6" i="2"/>
  <c r="BB6" i="2" s="1"/>
  <c r="AH5" i="2"/>
  <c r="AZ5" i="2" s="1"/>
  <c r="AJ4" i="2"/>
  <c r="BB4" i="2" s="1"/>
  <c r="AG27" i="2"/>
  <c r="AY27" i="2" s="1"/>
  <c r="AF22" i="2"/>
  <c r="AX22" i="2" s="1"/>
  <c r="AL16" i="2"/>
  <c r="AF10" i="2"/>
  <c r="AX10" i="2" s="1"/>
  <c r="AI5" i="2"/>
  <c r="BA5" i="2" s="1"/>
  <c r="AF4" i="2"/>
  <c r="AX4" i="2" s="1"/>
  <c r="AF26" i="2"/>
  <c r="AX26" i="2" s="1"/>
  <c r="AL24" i="2"/>
  <c r="AL20" i="2"/>
  <c r="AJ10" i="2"/>
  <c r="BB10" i="2" s="1"/>
  <c r="AL8" i="2"/>
  <c r="AI4" i="2"/>
  <c r="BA4" i="2" s="1"/>
  <c r="AL27" i="2"/>
  <c r="AI24" i="2"/>
  <c r="BA24" i="2" s="1"/>
  <c r="AL23" i="2"/>
  <c r="AL15" i="2"/>
  <c r="AG10" i="2"/>
  <c r="AY10" i="2" s="1"/>
  <c r="AF9" i="2"/>
  <c r="AX9" i="2" s="1"/>
  <c r="AL7" i="2"/>
  <c r="AG6" i="2"/>
  <c r="AY6" i="2" s="1"/>
  <c r="AF5" i="2"/>
  <c r="AX5" i="2" s="1"/>
  <c r="AH4" i="2"/>
  <c r="AZ4" i="2" s="1"/>
  <c r="AL4" i="2"/>
  <c r="AI27" i="2"/>
  <c r="BA27" i="2" s="1"/>
  <c r="AL26" i="2"/>
  <c r="AH26" i="2"/>
  <c r="AZ26" i="2" s="1"/>
  <c r="AG25" i="2"/>
  <c r="AY25" i="2" s="1"/>
  <c r="AF24" i="2"/>
  <c r="AX24" i="2" s="1"/>
  <c r="AI23" i="2"/>
  <c r="BA23" i="2" s="1"/>
  <c r="AL22" i="2"/>
  <c r="AH22" i="2"/>
  <c r="AZ22" i="2" s="1"/>
  <c r="AL18" i="2"/>
  <c r="AL14" i="2"/>
  <c r="AL10" i="2"/>
  <c r="AH10" i="2"/>
  <c r="AZ10" i="2" s="1"/>
  <c r="AG9" i="2"/>
  <c r="AY9" i="2" s="1"/>
  <c r="AJ8" i="2"/>
  <c r="BB8" i="2" s="1"/>
  <c r="AF8" i="2"/>
  <c r="AX8" i="2" s="1"/>
  <c r="AI7" i="2"/>
  <c r="BA7" i="2" s="1"/>
  <c r="AL6" i="2"/>
  <c r="AH6" i="2"/>
  <c r="AZ6" i="2" s="1"/>
  <c r="AG5" i="2"/>
  <c r="AY5" i="2" s="1"/>
  <c r="AH27" i="2"/>
  <c r="AZ27" i="2" s="1"/>
  <c r="AG26" i="2"/>
  <c r="AY26" i="2" s="1"/>
  <c r="AF25" i="2"/>
  <c r="AX25" i="2" s="1"/>
  <c r="AH23" i="2"/>
  <c r="AZ23" i="2" s="1"/>
  <c r="AG22" i="2"/>
  <c r="AY22" i="2" s="1"/>
  <c r="AL19" i="2"/>
  <c r="AL11" i="2"/>
  <c r="AJ9" i="2"/>
  <c r="BB9" i="2" s="1"/>
  <c r="AI8" i="2"/>
  <c r="BA8" i="2" s="1"/>
  <c r="AH7" i="2"/>
  <c r="AZ7" i="2" s="1"/>
  <c r="AJ5" i="2"/>
  <c r="BB5" i="2" s="1"/>
  <c r="AG4" i="2"/>
  <c r="AY4" i="2" s="1"/>
  <c r="AF27" i="2"/>
  <c r="AX27" i="2" s="1"/>
  <c r="AI26" i="2"/>
  <c r="BA26" i="2" s="1"/>
  <c r="AL25" i="2"/>
  <c r="AH25" i="2"/>
  <c r="AZ25" i="2" s="1"/>
  <c r="AG24" i="2"/>
  <c r="AY24" i="2" s="1"/>
  <c r="AF23" i="2"/>
  <c r="AX23" i="2" s="1"/>
  <c r="AI22" i="2"/>
  <c r="BA22" i="2" s="1"/>
  <c r="AL21" i="2"/>
  <c r="AL17" i="2"/>
  <c r="AL13" i="2"/>
  <c r="AI10" i="2"/>
  <c r="BA10" i="2" s="1"/>
  <c r="AL9" i="2"/>
  <c r="AH9" i="2"/>
  <c r="AZ9" i="2" s="1"/>
  <c r="AG8" i="2"/>
  <c r="AY8" i="2" s="1"/>
  <c r="AJ7" i="2"/>
  <c r="BB7" i="2" s="1"/>
  <c r="AF7" i="2"/>
  <c r="AX7" i="2" s="1"/>
  <c r="AI6" i="2"/>
  <c r="BA6" i="2" s="1"/>
  <c r="AL5" i="2"/>
  <c r="BO3" i="2"/>
  <c r="AN29" i="2"/>
  <c r="BX55" i="2"/>
  <c r="BO55" i="2"/>
  <c r="BX3" i="2"/>
  <c r="AE29" i="2"/>
  <c r="CA70" i="2" l="1"/>
  <c r="BP35" i="2"/>
  <c r="BQ44" i="2"/>
  <c r="BY17" i="2"/>
  <c r="BV53" i="2"/>
  <c r="BQ32" i="2"/>
  <c r="BQ36" i="2"/>
  <c r="BY60" i="2"/>
  <c r="CC51" i="2"/>
  <c r="BY5" i="2"/>
  <c r="BP17" i="2"/>
  <c r="BP15" i="2"/>
  <c r="CD40" i="2"/>
  <c r="CD52" i="2"/>
  <c r="BU24" i="2"/>
  <c r="BR20" i="2"/>
  <c r="BV9" i="2"/>
  <c r="BD9" i="2"/>
  <c r="BV10" i="2"/>
  <c r="BD10" i="2"/>
  <c r="BU63" i="2"/>
  <c r="BC63" i="2"/>
  <c r="BV72" i="2"/>
  <c r="BD72" i="2"/>
  <c r="BU79" i="2"/>
  <c r="BC79" i="2"/>
  <c r="CA34" i="2"/>
  <c r="BI34" i="2"/>
  <c r="CE38" i="2"/>
  <c r="BM38" i="2"/>
  <c r="CB43" i="2"/>
  <c r="BJ43" i="2"/>
  <c r="BY48" i="2"/>
  <c r="BG48" i="2"/>
  <c r="CC52" i="2"/>
  <c r="BK52" i="2"/>
  <c r="BU53" i="2"/>
  <c r="BC53" i="2"/>
  <c r="BU16" i="2"/>
  <c r="BC16" i="2"/>
  <c r="BU22" i="2"/>
  <c r="BC22" i="2"/>
  <c r="CC33" i="2"/>
  <c r="BK33" i="2"/>
  <c r="BZ38" i="2"/>
  <c r="BH38" i="2"/>
  <c r="CD42" i="2"/>
  <c r="BL42" i="2"/>
  <c r="CA47" i="2"/>
  <c r="BI47" i="2"/>
  <c r="CE51" i="2"/>
  <c r="BM51" i="2"/>
  <c r="CD30" i="2"/>
  <c r="BL30" i="2"/>
  <c r="BU34" i="2"/>
  <c r="BC34" i="2"/>
  <c r="BV43" i="2"/>
  <c r="BD43" i="2"/>
  <c r="BU50" i="2"/>
  <c r="BC50" i="2"/>
  <c r="BU61" i="2"/>
  <c r="BC61" i="2"/>
  <c r="BV56" i="2"/>
  <c r="BD56" i="2"/>
  <c r="CC34" i="2"/>
  <c r="BK34" i="2"/>
  <c r="BZ39" i="2"/>
  <c r="BH39" i="2"/>
  <c r="CD43" i="2"/>
  <c r="BL43" i="2"/>
  <c r="BY46" i="2"/>
  <c r="BG46" i="2"/>
  <c r="CC50" i="2"/>
  <c r="BK50" i="2"/>
  <c r="BU35" i="2"/>
  <c r="BC35" i="2"/>
  <c r="BV44" i="2"/>
  <c r="BD44" i="2"/>
  <c r="BU51" i="2"/>
  <c r="BC51" i="2"/>
  <c r="BU17" i="2"/>
  <c r="BC17" i="2"/>
  <c r="BV57" i="2"/>
  <c r="BD57" i="2"/>
  <c r="BZ40" i="2"/>
  <c r="BH40" i="2"/>
  <c r="BV59" i="2"/>
  <c r="BD59" i="2"/>
  <c r="BZ44" i="2"/>
  <c r="BH44" i="2"/>
  <c r="BV63" i="2"/>
  <c r="BD63" i="2"/>
  <c r="BV79" i="2"/>
  <c r="BD79" i="2"/>
  <c r="CB50" i="2"/>
  <c r="BJ50" i="2"/>
  <c r="CE49" i="2"/>
  <c r="BM49" i="2"/>
  <c r="BU66" i="2"/>
  <c r="BC66" i="2"/>
  <c r="BV17" i="2"/>
  <c r="BD17" i="2"/>
  <c r="BV4" i="2"/>
  <c r="BD4" i="2"/>
  <c r="BV7" i="2"/>
  <c r="BD7" i="2"/>
  <c r="BV23" i="2"/>
  <c r="BD23" i="2"/>
  <c r="BV8" i="2"/>
  <c r="BD8" i="2"/>
  <c r="BV16" i="2"/>
  <c r="BD16" i="2"/>
  <c r="BV60" i="2"/>
  <c r="BD60" i="2"/>
  <c r="BU67" i="2"/>
  <c r="BC67" i="2"/>
  <c r="BV76" i="2"/>
  <c r="BD76" i="2"/>
  <c r="CB31" i="2"/>
  <c r="BJ31" i="2"/>
  <c r="CD33" i="2"/>
  <c r="BL33" i="2"/>
  <c r="BY36" i="2"/>
  <c r="BG36" i="2"/>
  <c r="CA38" i="2"/>
  <c r="BI38" i="2"/>
  <c r="CC40" i="2"/>
  <c r="BK40" i="2"/>
  <c r="CE42" i="2"/>
  <c r="BM42" i="2"/>
  <c r="BZ45" i="2"/>
  <c r="BH45" i="2"/>
  <c r="CB47" i="2"/>
  <c r="BJ47" i="2"/>
  <c r="CD49" i="2"/>
  <c r="BL49" i="2"/>
  <c r="BY52" i="2"/>
  <c r="BG52" i="2"/>
  <c r="CC30" i="2"/>
  <c r="BK30" i="2"/>
  <c r="BV34" i="2"/>
  <c r="BD34" i="2"/>
  <c r="BU41" i="2"/>
  <c r="BC41" i="2"/>
  <c r="BV50" i="2"/>
  <c r="BD50" i="2"/>
  <c r="BU10" i="2"/>
  <c r="BC10" i="2"/>
  <c r="BU18" i="2"/>
  <c r="BC18" i="2"/>
  <c r="BU27" i="2"/>
  <c r="BC27" i="2"/>
  <c r="BU64" i="2"/>
  <c r="BC64" i="2"/>
  <c r="BV73" i="2"/>
  <c r="BD73" i="2"/>
  <c r="BY33" i="2"/>
  <c r="BG33" i="2"/>
  <c r="CA35" i="2"/>
  <c r="BI35" i="2"/>
  <c r="CC37" i="2"/>
  <c r="BK37" i="2"/>
  <c r="CE39" i="2"/>
  <c r="BM39" i="2"/>
  <c r="BZ42" i="2"/>
  <c r="BH42" i="2"/>
  <c r="CB44" i="2"/>
  <c r="BJ44" i="2"/>
  <c r="CD46" i="2"/>
  <c r="BL46" i="2"/>
  <c r="BY49" i="2"/>
  <c r="BG49" i="2"/>
  <c r="CA51" i="2"/>
  <c r="BI51" i="2"/>
  <c r="CC53" i="2"/>
  <c r="BK53" i="2"/>
  <c r="BV31" i="2"/>
  <c r="BD31" i="2"/>
  <c r="BU38" i="2"/>
  <c r="BC38" i="2"/>
  <c r="BV47" i="2"/>
  <c r="BD47" i="2"/>
  <c r="BU9" i="2"/>
  <c r="BC9" i="2"/>
  <c r="BU58" i="2"/>
  <c r="BC58" i="2"/>
  <c r="BU65" i="2"/>
  <c r="BC65" i="2"/>
  <c r="BV74" i="2"/>
  <c r="BD74" i="2"/>
  <c r="CD31" i="2"/>
  <c r="BL31" i="2"/>
  <c r="BY34" i="2"/>
  <c r="BG34" i="2"/>
  <c r="CA36" i="2"/>
  <c r="BI36" i="2"/>
  <c r="CC38" i="2"/>
  <c r="BK38" i="2"/>
  <c r="CE40" i="2"/>
  <c r="BM40" i="2"/>
  <c r="BZ43" i="2"/>
  <c r="BH43" i="2"/>
  <c r="CB45" i="2"/>
  <c r="BJ45" i="2"/>
  <c r="CD47" i="2"/>
  <c r="BL47" i="2"/>
  <c r="BY50" i="2"/>
  <c r="BG50" i="2"/>
  <c r="CA52" i="2"/>
  <c r="BI52" i="2"/>
  <c r="CA30" i="2"/>
  <c r="BI30" i="2"/>
  <c r="BV32" i="2"/>
  <c r="BD32" i="2"/>
  <c r="BU39" i="2"/>
  <c r="BC39" i="2"/>
  <c r="BV48" i="2"/>
  <c r="BD48" i="2"/>
  <c r="BU11" i="2"/>
  <c r="BC11" i="2"/>
  <c r="BU19" i="2"/>
  <c r="BC19" i="2"/>
  <c r="BU23" i="2"/>
  <c r="BC23" i="2"/>
  <c r="BV75" i="2"/>
  <c r="BD75" i="2"/>
  <c r="BZ48" i="2"/>
  <c r="BH48" i="2"/>
  <c r="CB38" i="2"/>
  <c r="BJ38" i="2"/>
  <c r="BY35" i="2"/>
  <c r="BG35" i="2"/>
  <c r="BY47" i="2"/>
  <c r="BG47" i="2"/>
  <c r="CA49" i="2"/>
  <c r="BI49" i="2"/>
  <c r="BY31" i="2"/>
  <c r="BG31" i="2"/>
  <c r="CA41" i="2"/>
  <c r="BI41" i="2"/>
  <c r="CE53" i="2"/>
  <c r="BM53" i="2"/>
  <c r="BU4" i="2"/>
  <c r="BC4" i="2"/>
  <c r="CD36" i="2"/>
  <c r="BL36" i="2"/>
  <c r="CC31" i="2"/>
  <c r="BK31" i="2"/>
  <c r="CD48" i="2"/>
  <c r="BL48" i="2"/>
  <c r="BU57" i="2"/>
  <c r="BC57" i="2"/>
  <c r="BV5" i="2"/>
  <c r="BD5" i="2"/>
  <c r="BV13" i="2"/>
  <c r="BD13" i="2"/>
  <c r="BV19" i="2"/>
  <c r="BD19" i="2"/>
  <c r="BV6" i="2"/>
  <c r="BD6" i="2"/>
  <c r="BV18" i="2"/>
  <c r="BD18" i="2"/>
  <c r="BV15" i="2"/>
  <c r="BD15" i="2"/>
  <c r="BV24" i="2"/>
  <c r="BD24" i="2"/>
  <c r="BV12" i="2"/>
  <c r="BD12" i="2"/>
  <c r="BV64" i="2"/>
  <c r="BD64" i="2"/>
  <c r="BU71" i="2"/>
  <c r="BC71" i="2"/>
  <c r="BZ33" i="2"/>
  <c r="BH33" i="2"/>
  <c r="CB35" i="2"/>
  <c r="BJ35" i="2"/>
  <c r="CD37" i="2"/>
  <c r="BL37" i="2"/>
  <c r="BY40" i="2"/>
  <c r="BG40" i="2"/>
  <c r="CA42" i="2"/>
  <c r="BI42" i="2"/>
  <c r="CC44" i="2"/>
  <c r="BK44" i="2"/>
  <c r="CE46" i="2"/>
  <c r="BM46" i="2"/>
  <c r="BZ49" i="2"/>
  <c r="BH49" i="2"/>
  <c r="CB51" i="2"/>
  <c r="BJ51" i="2"/>
  <c r="CD53" i="2"/>
  <c r="BL53" i="2"/>
  <c r="BV38" i="2"/>
  <c r="BD38" i="2"/>
  <c r="BU45" i="2"/>
  <c r="BC45" i="2"/>
  <c r="BU7" i="2"/>
  <c r="BC7" i="2"/>
  <c r="BU12" i="2"/>
  <c r="BC12" i="2"/>
  <c r="BU20" i="2"/>
  <c r="BC20" i="2"/>
  <c r="BU25" i="2"/>
  <c r="BC25" i="2"/>
  <c r="BV61" i="2"/>
  <c r="BD61" i="2"/>
  <c r="BU68" i="2"/>
  <c r="BC68" i="2"/>
  <c r="BV77" i="2"/>
  <c r="BD77" i="2"/>
  <c r="BU56" i="2"/>
  <c r="BC56" i="2"/>
  <c r="CB32" i="2"/>
  <c r="BJ32" i="2"/>
  <c r="CD34" i="2"/>
  <c r="BL34" i="2"/>
  <c r="BY37" i="2"/>
  <c r="BG37" i="2"/>
  <c r="CA39" i="2"/>
  <c r="BI39" i="2"/>
  <c r="CC41" i="2"/>
  <c r="BK41" i="2"/>
  <c r="CE43" i="2"/>
  <c r="BM43" i="2"/>
  <c r="BZ46" i="2"/>
  <c r="BH46" i="2"/>
  <c r="CB48" i="2"/>
  <c r="BJ48" i="2"/>
  <c r="CD50" i="2"/>
  <c r="BL50" i="2"/>
  <c r="BY53" i="2"/>
  <c r="BG53" i="2"/>
  <c r="BV35" i="2"/>
  <c r="BD35" i="2"/>
  <c r="BU42" i="2"/>
  <c r="BC42" i="2"/>
  <c r="BV51" i="2"/>
  <c r="BD51" i="2"/>
  <c r="BU30" i="2"/>
  <c r="BC30" i="2"/>
  <c r="BU6" i="2"/>
  <c r="BC6" i="2"/>
  <c r="BV62" i="2"/>
  <c r="BD62" i="2"/>
  <c r="BU69" i="2"/>
  <c r="BC69" i="2"/>
  <c r="BV78" i="2"/>
  <c r="BD78" i="2"/>
  <c r="BZ31" i="2"/>
  <c r="BH31" i="2"/>
  <c r="CB33" i="2"/>
  <c r="BJ33" i="2"/>
  <c r="CD35" i="2"/>
  <c r="BL35" i="2"/>
  <c r="BY38" i="2"/>
  <c r="BG38" i="2"/>
  <c r="CA40" i="2"/>
  <c r="BI40" i="2"/>
  <c r="CC42" i="2"/>
  <c r="BK42" i="2"/>
  <c r="CE44" i="2"/>
  <c r="BM44" i="2"/>
  <c r="BZ47" i="2"/>
  <c r="BH47" i="2"/>
  <c r="CB49" i="2"/>
  <c r="BJ49" i="2"/>
  <c r="CD51" i="2"/>
  <c r="BL51" i="2"/>
  <c r="CE30" i="2"/>
  <c r="BM30" i="2"/>
  <c r="BV36" i="2"/>
  <c r="BD36" i="2"/>
  <c r="BU43" i="2"/>
  <c r="BC43" i="2"/>
  <c r="BV52" i="2"/>
  <c r="BD52" i="2"/>
  <c r="BU13" i="2"/>
  <c r="BC13" i="2"/>
  <c r="BU21" i="2"/>
  <c r="BC21" i="2"/>
  <c r="CD32" i="2"/>
  <c r="BL32" i="2"/>
  <c r="CC43" i="2"/>
  <c r="BK43" i="2"/>
  <c r="BU44" i="2"/>
  <c r="BC44" i="2"/>
  <c r="CE45" i="2"/>
  <c r="BM45" i="2"/>
  <c r="CE33" i="2"/>
  <c r="BM33" i="2"/>
  <c r="CE37" i="2"/>
  <c r="BM37" i="2"/>
  <c r="BY51" i="2"/>
  <c r="BG51" i="2"/>
  <c r="BU36" i="2"/>
  <c r="BC36" i="2"/>
  <c r="BZ32" i="2"/>
  <c r="BH32" i="2"/>
  <c r="BU70" i="2"/>
  <c r="BC70" i="2"/>
  <c r="CA45" i="2"/>
  <c r="BI45" i="2"/>
  <c r="BU40" i="2"/>
  <c r="BC40" i="2"/>
  <c r="CA33" i="2"/>
  <c r="BV45" i="2"/>
  <c r="CC39" i="2"/>
  <c r="BT15" i="2"/>
  <c r="BT35" i="2"/>
  <c r="BR49" i="2"/>
  <c r="BU32" i="2"/>
  <c r="BY9" i="2"/>
  <c r="BS46" i="2"/>
  <c r="CD44" i="2"/>
  <c r="BT43" i="2"/>
  <c r="BU52" i="2"/>
  <c r="CA37" i="2"/>
  <c r="BV33" i="2"/>
  <c r="BV49" i="2"/>
  <c r="BU8" i="2"/>
  <c r="BY39" i="2"/>
  <c r="BR33" i="2"/>
  <c r="BP47" i="2"/>
  <c r="BZ36" i="2"/>
  <c r="CB30" i="2"/>
  <c r="BV21" i="2"/>
  <c r="BD21" i="2"/>
  <c r="BV22" i="2"/>
  <c r="BD22" i="2"/>
  <c r="BY32" i="2"/>
  <c r="BG32" i="2"/>
  <c r="CC36" i="2"/>
  <c r="BK36" i="2"/>
  <c r="BZ41" i="2"/>
  <c r="BH41" i="2"/>
  <c r="CD45" i="2"/>
  <c r="BL45" i="2"/>
  <c r="CA50" i="2"/>
  <c r="BI50" i="2"/>
  <c r="BY30" i="2"/>
  <c r="BG30" i="2"/>
  <c r="BU37" i="2"/>
  <c r="BC37" i="2"/>
  <c r="BV46" i="2"/>
  <c r="BD46" i="2"/>
  <c r="BU60" i="2"/>
  <c r="BC60" i="2"/>
  <c r="BV69" i="2"/>
  <c r="BD69" i="2"/>
  <c r="BU76" i="2"/>
  <c r="BC76" i="2"/>
  <c r="CA31" i="2"/>
  <c r="BI31" i="2"/>
  <c r="CE35" i="2"/>
  <c r="BM35" i="2"/>
  <c r="CB40" i="2"/>
  <c r="BJ40" i="2"/>
  <c r="BY45" i="2"/>
  <c r="BG45" i="2"/>
  <c r="CC49" i="2"/>
  <c r="BK49" i="2"/>
  <c r="BV70" i="2"/>
  <c r="BD70" i="2"/>
  <c r="BU77" i="2"/>
  <c r="BC77" i="2"/>
  <c r="CA32" i="2"/>
  <c r="BI32" i="2"/>
  <c r="CE36" i="2"/>
  <c r="BM36" i="2"/>
  <c r="CB41" i="2"/>
  <c r="BJ41" i="2"/>
  <c r="CA48" i="2"/>
  <c r="BI48" i="2"/>
  <c r="CE52" i="2"/>
  <c r="BM52" i="2"/>
  <c r="BV30" i="2"/>
  <c r="BD30" i="2"/>
  <c r="BV25" i="2"/>
  <c r="BD25" i="2"/>
  <c r="BV11" i="2"/>
  <c r="BD11" i="2"/>
  <c r="BV14" i="2"/>
  <c r="BD14" i="2"/>
  <c r="BV26" i="2"/>
  <c r="BD26" i="2"/>
  <c r="BV27" i="2"/>
  <c r="BD27" i="2"/>
  <c r="BV20" i="2"/>
  <c r="BD20" i="2"/>
  <c r="BU59" i="2"/>
  <c r="BC59" i="2"/>
  <c r="BV68" i="2"/>
  <c r="BD68" i="2"/>
  <c r="BU75" i="2"/>
  <c r="BC75" i="2"/>
  <c r="CC32" i="2"/>
  <c r="BK32" i="2"/>
  <c r="CE34" i="2"/>
  <c r="BM34" i="2"/>
  <c r="BZ37" i="2"/>
  <c r="BH37" i="2"/>
  <c r="CB39" i="2"/>
  <c r="BJ39" i="2"/>
  <c r="CD41" i="2"/>
  <c r="BL41" i="2"/>
  <c r="BY44" i="2"/>
  <c r="BG44" i="2"/>
  <c r="CA46" i="2"/>
  <c r="BI46" i="2"/>
  <c r="CC48" i="2"/>
  <c r="BK48" i="2"/>
  <c r="CE50" i="2"/>
  <c r="BM50" i="2"/>
  <c r="BZ53" i="2"/>
  <c r="BH53" i="2"/>
  <c r="BU33" i="2"/>
  <c r="BC33" i="2"/>
  <c r="BV42" i="2"/>
  <c r="BD42" i="2"/>
  <c r="BU49" i="2"/>
  <c r="BC49" i="2"/>
  <c r="BU14" i="2"/>
  <c r="BC14" i="2"/>
  <c r="BV58" i="2"/>
  <c r="BD58" i="2"/>
  <c r="BV65" i="2"/>
  <c r="BD65" i="2"/>
  <c r="BU72" i="2"/>
  <c r="BC72" i="2"/>
  <c r="CE31" i="2"/>
  <c r="BM31" i="2"/>
  <c r="BZ34" i="2"/>
  <c r="BH34" i="2"/>
  <c r="CB36" i="2"/>
  <c r="BJ36" i="2"/>
  <c r="CD38" i="2"/>
  <c r="BL38" i="2"/>
  <c r="BY41" i="2"/>
  <c r="BG41" i="2"/>
  <c r="CA43" i="2"/>
  <c r="BI43" i="2"/>
  <c r="CC45" i="2"/>
  <c r="BK45" i="2"/>
  <c r="CE47" i="2"/>
  <c r="BM47" i="2"/>
  <c r="BZ50" i="2"/>
  <c r="BH50" i="2"/>
  <c r="CB52" i="2"/>
  <c r="BJ52" i="2"/>
  <c r="BZ30" i="2"/>
  <c r="BH30" i="2"/>
  <c r="BV39" i="2"/>
  <c r="BD39" i="2"/>
  <c r="BU46" i="2"/>
  <c r="BC46" i="2"/>
  <c r="BV66" i="2"/>
  <c r="BD66" i="2"/>
  <c r="BU73" i="2"/>
  <c r="BC73" i="2"/>
  <c r="CE32" i="2"/>
  <c r="BM32" i="2"/>
  <c r="BZ35" i="2"/>
  <c r="BH35" i="2"/>
  <c r="CB37" i="2"/>
  <c r="BJ37" i="2"/>
  <c r="CD39" i="2"/>
  <c r="BL39" i="2"/>
  <c r="BY42" i="2"/>
  <c r="BG42" i="2"/>
  <c r="CA44" i="2"/>
  <c r="BI44" i="2"/>
  <c r="CC46" i="2"/>
  <c r="BK46" i="2"/>
  <c r="CE48" i="2"/>
  <c r="BM48" i="2"/>
  <c r="BZ51" i="2"/>
  <c r="BH51" i="2"/>
  <c r="CB53" i="2"/>
  <c r="BJ53" i="2"/>
  <c r="BU31" i="2"/>
  <c r="BC31" i="2"/>
  <c r="BV40" i="2"/>
  <c r="BD40" i="2"/>
  <c r="BU47" i="2"/>
  <c r="BC47" i="2"/>
  <c r="BU15" i="2"/>
  <c r="BC15" i="2"/>
  <c r="BU26" i="2"/>
  <c r="BC26" i="2"/>
  <c r="BV71" i="2"/>
  <c r="BD71" i="2"/>
  <c r="CB42" i="2"/>
  <c r="BJ42" i="2"/>
  <c r="CB46" i="2"/>
  <c r="BJ46" i="2"/>
  <c r="BV67" i="2"/>
  <c r="BD67" i="2"/>
  <c r="BZ52" i="2"/>
  <c r="BH52" i="2"/>
  <c r="BU78" i="2"/>
  <c r="BC78" i="2"/>
  <c r="CA53" i="2"/>
  <c r="BI53" i="2"/>
  <c r="BU74" i="2"/>
  <c r="BC74" i="2"/>
  <c r="BU48" i="2"/>
  <c r="BC48" i="2"/>
  <c r="CC35" i="2"/>
  <c r="BK35" i="2"/>
  <c r="CC47" i="2"/>
  <c r="BK47" i="2"/>
  <c r="BY43" i="2"/>
  <c r="BG43" i="2"/>
  <c r="BV37" i="2"/>
  <c r="BD37" i="2"/>
  <c r="BU5" i="2"/>
  <c r="BC5" i="2"/>
  <c r="BU62" i="2"/>
  <c r="BC62" i="2"/>
  <c r="CE41" i="2"/>
  <c r="BM41" i="2"/>
  <c r="BP39" i="2"/>
  <c r="BR16" i="2"/>
  <c r="BP43" i="2"/>
  <c r="CB34" i="2"/>
  <c r="BZ65" i="2"/>
  <c r="BH65" i="2"/>
  <c r="CE56" i="2"/>
  <c r="BM56" i="2"/>
  <c r="CB73" i="2"/>
  <c r="BJ73" i="2"/>
  <c r="CB64" i="2"/>
  <c r="BJ64" i="2"/>
  <c r="CD75" i="2"/>
  <c r="BL75" i="2"/>
  <c r="CD62" i="2"/>
  <c r="BL62" i="2"/>
  <c r="BZ72" i="2"/>
  <c r="BH72" i="2"/>
  <c r="BZ59" i="2"/>
  <c r="BH59" i="2"/>
  <c r="BZ66" i="2"/>
  <c r="BH66" i="2"/>
  <c r="BY63" i="2"/>
  <c r="BG63" i="2"/>
  <c r="BY77" i="2"/>
  <c r="BG77" i="2"/>
  <c r="CE66" i="2"/>
  <c r="BM66" i="2"/>
  <c r="BZ57" i="2"/>
  <c r="BH57" i="2"/>
  <c r="CB75" i="2"/>
  <c r="BJ75" i="2"/>
  <c r="CA73" i="2"/>
  <c r="BI73" i="2"/>
  <c r="CA64" i="2"/>
  <c r="BI64" i="2"/>
  <c r="CC75" i="2"/>
  <c r="BK75" i="2"/>
  <c r="CC62" i="2"/>
  <c r="BK62" i="2"/>
  <c r="CE65" i="2"/>
  <c r="BM65" i="2"/>
  <c r="CE75" i="2"/>
  <c r="BM75" i="2"/>
  <c r="CB71" i="2"/>
  <c r="BJ71" i="2"/>
  <c r="CB63" i="2"/>
  <c r="BJ63" i="2"/>
  <c r="CE74" i="2"/>
  <c r="BM74" i="2"/>
  <c r="CE62" i="2"/>
  <c r="BM62" i="2"/>
  <c r="BY72" i="2"/>
  <c r="BG72" i="2"/>
  <c r="CB77" i="2"/>
  <c r="BJ77" i="2"/>
  <c r="CB68" i="2"/>
  <c r="BJ68" i="2"/>
  <c r="CD60" i="2"/>
  <c r="BL60" i="2"/>
  <c r="CD66" i="2"/>
  <c r="BL66" i="2"/>
  <c r="BZ60" i="2"/>
  <c r="BH60" i="2"/>
  <c r="BZ70" i="2"/>
  <c r="BH70" i="2"/>
  <c r="BY74" i="2"/>
  <c r="BG74" i="2"/>
  <c r="CA78" i="2"/>
  <c r="BI78" i="2"/>
  <c r="BZ73" i="2"/>
  <c r="BH73" i="2"/>
  <c r="CA61" i="2"/>
  <c r="BI61" i="2"/>
  <c r="CA71" i="2"/>
  <c r="BI71" i="2"/>
  <c r="CC63" i="2"/>
  <c r="BK63" i="2"/>
  <c r="CC57" i="2"/>
  <c r="BK57" i="2"/>
  <c r="CE76" i="2"/>
  <c r="BM76" i="2"/>
  <c r="CE63" i="2"/>
  <c r="BM63" i="2"/>
  <c r="CD65" i="2"/>
  <c r="BL65" i="2"/>
  <c r="CC56" i="2"/>
  <c r="BK56" i="2"/>
  <c r="CC78" i="2"/>
  <c r="BK78" i="2"/>
  <c r="CB74" i="2"/>
  <c r="BJ74" i="2"/>
  <c r="CB65" i="2"/>
  <c r="BJ65" i="2"/>
  <c r="CD67" i="2"/>
  <c r="BL67" i="2"/>
  <c r="CA58" i="2"/>
  <c r="BI58" i="2"/>
  <c r="CB67" i="2"/>
  <c r="BJ67" i="2"/>
  <c r="CC76" i="2"/>
  <c r="BK76" i="2"/>
  <c r="BY56" i="2"/>
  <c r="BG56" i="2"/>
  <c r="CB78" i="2"/>
  <c r="BJ78" i="2"/>
  <c r="CB62" i="2"/>
  <c r="BJ62" i="2"/>
  <c r="CB69" i="2"/>
  <c r="BJ69" i="2"/>
  <c r="CB76" i="2"/>
  <c r="BJ76" i="2"/>
  <c r="CB60" i="2"/>
  <c r="BJ60" i="2"/>
  <c r="CD68" i="2"/>
  <c r="BL68" i="2"/>
  <c r="CD71" i="2"/>
  <c r="BL71" i="2"/>
  <c r="CD74" i="2"/>
  <c r="BL74" i="2"/>
  <c r="CD58" i="2"/>
  <c r="BL58" i="2"/>
  <c r="BZ68" i="2"/>
  <c r="BH68" i="2"/>
  <c r="BZ71" i="2"/>
  <c r="BH71" i="2"/>
  <c r="BZ78" i="2"/>
  <c r="BH78" i="2"/>
  <c r="BZ62" i="2"/>
  <c r="BH62" i="2"/>
  <c r="BY75" i="2"/>
  <c r="BG75" i="2"/>
  <c r="BY59" i="2"/>
  <c r="BG59" i="2"/>
  <c r="BY66" i="2"/>
  <c r="BG66" i="2"/>
  <c r="BY73" i="2"/>
  <c r="BG73" i="2"/>
  <c r="BY57" i="2"/>
  <c r="BG57" i="2"/>
  <c r="CD73" i="2"/>
  <c r="BL73" i="2"/>
  <c r="CE79" i="2"/>
  <c r="BM79" i="2"/>
  <c r="CB59" i="2"/>
  <c r="BJ59" i="2"/>
  <c r="CC68" i="2"/>
  <c r="BK68" i="2"/>
  <c r="CD77" i="2"/>
  <c r="BL77" i="2"/>
  <c r="CA69" i="2"/>
  <c r="BI69" i="2"/>
  <c r="CA76" i="2"/>
  <c r="BI76" i="2"/>
  <c r="CA60" i="2"/>
  <c r="BI60" i="2"/>
  <c r="CA63" i="2"/>
  <c r="BI63" i="2"/>
  <c r="CC71" i="2"/>
  <c r="BK71" i="2"/>
  <c r="CC74" i="2"/>
  <c r="BK74" i="2"/>
  <c r="CC58" i="2"/>
  <c r="BK58" i="2"/>
  <c r="CC65" i="2"/>
  <c r="BK65" i="2"/>
  <c r="CE77" i="2"/>
  <c r="BM77" i="2"/>
  <c r="CE61" i="2"/>
  <c r="BM61" i="2"/>
  <c r="CE68" i="2"/>
  <c r="BM68" i="2"/>
  <c r="CE71" i="2"/>
  <c r="BM71" i="2"/>
  <c r="BZ69" i="2"/>
  <c r="BH69" i="2"/>
  <c r="CD78" i="2"/>
  <c r="BL78" i="2"/>
  <c r="BY68" i="2"/>
  <c r="BG68" i="2"/>
  <c r="CA74" i="2"/>
  <c r="BI74" i="2"/>
  <c r="CB66" i="2"/>
  <c r="BJ66" i="2"/>
  <c r="CB57" i="2"/>
  <c r="BJ57" i="2"/>
  <c r="CD72" i="2"/>
  <c r="BL72" i="2"/>
  <c r="CD59" i="2"/>
  <c r="BL59" i="2"/>
  <c r="BZ75" i="2"/>
  <c r="BH75" i="2"/>
  <c r="BY79" i="2"/>
  <c r="BG79" i="2"/>
  <c r="BY70" i="2"/>
  <c r="BG70" i="2"/>
  <c r="BY61" i="2"/>
  <c r="BG61" i="2"/>
  <c r="BZ79" i="2"/>
  <c r="BH79" i="2"/>
  <c r="CA66" i="2"/>
  <c r="BI66" i="2"/>
  <c r="CB56" i="2"/>
  <c r="BJ56" i="2"/>
  <c r="CA57" i="2"/>
  <c r="BI57" i="2"/>
  <c r="CA67" i="2"/>
  <c r="BI67" i="2"/>
  <c r="CC59" i="2"/>
  <c r="BK59" i="2"/>
  <c r="CC69" i="2"/>
  <c r="BK69" i="2"/>
  <c r="CE72" i="2"/>
  <c r="BM72" i="2"/>
  <c r="CE59" i="2"/>
  <c r="BM59" i="2"/>
  <c r="CD57" i="2"/>
  <c r="BL57" i="2"/>
  <c r="CA79" i="2"/>
  <c r="BI79" i="2"/>
  <c r="CB70" i="2"/>
  <c r="BJ70" i="2"/>
  <c r="CB61" i="2"/>
  <c r="BJ61" i="2"/>
  <c r="CD76" i="2"/>
  <c r="BL76" i="2"/>
  <c r="CD63" i="2"/>
  <c r="BL63" i="2"/>
  <c r="BZ76" i="2"/>
  <c r="BH76" i="2"/>
  <c r="BZ63" i="2"/>
  <c r="BH63" i="2"/>
  <c r="BY67" i="2"/>
  <c r="BG67" i="2"/>
  <c r="BY58" i="2"/>
  <c r="BG58" i="2"/>
  <c r="BY65" i="2"/>
  <c r="BG65" i="2"/>
  <c r="CC64" i="2"/>
  <c r="BK64" i="2"/>
  <c r="BY64" i="2"/>
  <c r="BG64" i="2"/>
  <c r="CD79" i="2"/>
  <c r="BL79" i="2"/>
  <c r="CA77" i="2"/>
  <c r="BI77" i="2"/>
  <c r="CA68" i="2"/>
  <c r="BI68" i="2"/>
  <c r="CC79" i="2"/>
  <c r="BK79" i="2"/>
  <c r="CC66" i="2"/>
  <c r="BK66" i="2"/>
  <c r="CC73" i="2"/>
  <c r="BK73" i="2"/>
  <c r="CE69" i="2"/>
  <c r="BM69" i="2"/>
  <c r="CE60" i="2"/>
  <c r="BM60" i="2"/>
  <c r="CC72" i="2"/>
  <c r="BK72" i="2"/>
  <c r="CC60" i="2"/>
  <c r="BK60" i="2"/>
  <c r="CD69" i="2"/>
  <c r="BL69" i="2"/>
  <c r="CB58" i="2"/>
  <c r="BJ58" i="2"/>
  <c r="CB72" i="2"/>
  <c r="BJ72" i="2"/>
  <c r="CD56" i="2"/>
  <c r="BL56" i="2"/>
  <c r="CD64" i="2"/>
  <c r="BL64" i="2"/>
  <c r="CD70" i="2"/>
  <c r="BL70" i="2"/>
  <c r="BZ56" i="2"/>
  <c r="BH56" i="2"/>
  <c r="BZ64" i="2"/>
  <c r="BH64" i="2"/>
  <c r="BZ67" i="2"/>
  <c r="BH67" i="2"/>
  <c r="BZ74" i="2"/>
  <c r="BH74" i="2"/>
  <c r="BZ58" i="2"/>
  <c r="BH58" i="2"/>
  <c r="BY71" i="2"/>
  <c r="BG71" i="2"/>
  <c r="BY78" i="2"/>
  <c r="BG78" i="2"/>
  <c r="BY62" i="2"/>
  <c r="BG62" i="2"/>
  <c r="BY69" i="2"/>
  <c r="BG69" i="2"/>
  <c r="CA62" i="2"/>
  <c r="BI62" i="2"/>
  <c r="BY76" i="2"/>
  <c r="BG76" i="2"/>
  <c r="CA56" i="2"/>
  <c r="BI56" i="2"/>
  <c r="CD61" i="2"/>
  <c r="BL61" i="2"/>
  <c r="CE70" i="2"/>
  <c r="BM70" i="2"/>
  <c r="CE78" i="2"/>
  <c r="BM78" i="2"/>
  <c r="CA65" i="2"/>
  <c r="BI65" i="2"/>
  <c r="CA72" i="2"/>
  <c r="BI72" i="2"/>
  <c r="CA75" i="2"/>
  <c r="BI75" i="2"/>
  <c r="CA59" i="2"/>
  <c r="BI59" i="2"/>
  <c r="CC67" i="2"/>
  <c r="BK67" i="2"/>
  <c r="CC70" i="2"/>
  <c r="BK70" i="2"/>
  <c r="CC77" i="2"/>
  <c r="BK77" i="2"/>
  <c r="CC61" i="2"/>
  <c r="BK61" i="2"/>
  <c r="CE73" i="2"/>
  <c r="BM73" i="2"/>
  <c r="CE57" i="2"/>
  <c r="BM57" i="2"/>
  <c r="CE64" i="2"/>
  <c r="BM64" i="2"/>
  <c r="CE67" i="2"/>
  <c r="BM67" i="2"/>
  <c r="BZ77" i="2"/>
  <c r="BH77" i="2"/>
  <c r="CB79" i="2"/>
  <c r="BJ79" i="2"/>
  <c r="BZ61" i="2"/>
  <c r="BH61" i="2"/>
  <c r="CE58" i="2"/>
  <c r="BZ7" i="2"/>
  <c r="BH7" i="2"/>
  <c r="CD11" i="2"/>
  <c r="BL11" i="2"/>
  <c r="CA16" i="2"/>
  <c r="BI16" i="2"/>
  <c r="CE20" i="2"/>
  <c r="BM20" i="2"/>
  <c r="BZ23" i="2"/>
  <c r="BH23" i="2"/>
  <c r="CB6" i="2"/>
  <c r="BJ6" i="2"/>
  <c r="BY11" i="2"/>
  <c r="BG11" i="2"/>
  <c r="CC15" i="2"/>
  <c r="BK15" i="2"/>
  <c r="BZ20" i="2"/>
  <c r="BH20" i="2"/>
  <c r="BY27" i="2"/>
  <c r="BG27" i="2"/>
  <c r="BZ5" i="2"/>
  <c r="BH5" i="2"/>
  <c r="CD9" i="2"/>
  <c r="BL9" i="2"/>
  <c r="CA14" i="2"/>
  <c r="BI14" i="2"/>
  <c r="CE18" i="2"/>
  <c r="BM18" i="2"/>
  <c r="CB23" i="2"/>
  <c r="BJ23" i="2"/>
  <c r="CD25" i="2"/>
  <c r="BL25" i="2"/>
  <c r="CC5" i="2"/>
  <c r="BK5" i="2"/>
  <c r="CC26" i="2"/>
  <c r="BK26" i="2"/>
  <c r="CD6" i="2"/>
  <c r="BL6" i="2"/>
  <c r="CA19" i="2"/>
  <c r="BI19" i="2"/>
  <c r="CC17" i="2"/>
  <c r="BK17" i="2"/>
  <c r="CB12" i="2"/>
  <c r="BJ12" i="2"/>
  <c r="CC6" i="2"/>
  <c r="BK6" i="2"/>
  <c r="BZ11" i="2"/>
  <c r="BH11" i="2"/>
  <c r="CD15" i="2"/>
  <c r="BL15" i="2"/>
  <c r="CA20" i="2"/>
  <c r="BI20" i="2"/>
  <c r="CB25" i="2"/>
  <c r="BJ25" i="2"/>
  <c r="BZ8" i="2"/>
  <c r="BH8" i="2"/>
  <c r="CD12" i="2"/>
  <c r="BL12" i="2"/>
  <c r="CA17" i="2"/>
  <c r="BI17" i="2"/>
  <c r="BZ24" i="2"/>
  <c r="BH24" i="2"/>
  <c r="BZ4" i="2"/>
  <c r="BH4" i="2"/>
  <c r="BZ9" i="2"/>
  <c r="BH9" i="2"/>
  <c r="CD13" i="2"/>
  <c r="BL13" i="2"/>
  <c r="CA18" i="2"/>
  <c r="BI18" i="2"/>
  <c r="CE22" i="2"/>
  <c r="BM22" i="2"/>
  <c r="CB27" i="2"/>
  <c r="BJ27" i="2"/>
  <c r="BZ22" i="2"/>
  <c r="BH22" i="2"/>
  <c r="CA27" i="2"/>
  <c r="BI27" i="2"/>
  <c r="CA23" i="2"/>
  <c r="BI23" i="2"/>
  <c r="CE15" i="2"/>
  <c r="BM15" i="2"/>
  <c r="CD14" i="2"/>
  <c r="BL14" i="2"/>
  <c r="CB5" i="2"/>
  <c r="BJ5" i="2"/>
  <c r="CD7" i="2"/>
  <c r="BL7" i="2"/>
  <c r="BY10" i="2"/>
  <c r="BG10" i="2"/>
  <c r="CA12" i="2"/>
  <c r="BI12" i="2"/>
  <c r="CC14" i="2"/>
  <c r="BK14" i="2"/>
  <c r="CE16" i="2"/>
  <c r="BM16" i="2"/>
  <c r="BZ19" i="2"/>
  <c r="BH19" i="2"/>
  <c r="CB21" i="2"/>
  <c r="BJ21" i="2"/>
  <c r="CD23" i="2"/>
  <c r="BL23" i="2"/>
  <c r="BZ27" i="2"/>
  <c r="BH27" i="2"/>
  <c r="BY7" i="2"/>
  <c r="BG7" i="2"/>
  <c r="CA9" i="2"/>
  <c r="BI9" i="2"/>
  <c r="CC11" i="2"/>
  <c r="BK11" i="2"/>
  <c r="CE13" i="2"/>
  <c r="BM13" i="2"/>
  <c r="BZ16" i="2"/>
  <c r="BH16" i="2"/>
  <c r="CB18" i="2"/>
  <c r="BJ18" i="2"/>
  <c r="CD20" i="2"/>
  <c r="BL20" i="2"/>
  <c r="BY23" i="2"/>
  <c r="BG23" i="2"/>
  <c r="CA25" i="2"/>
  <c r="BI25" i="2"/>
  <c r="CC27" i="2"/>
  <c r="BK27" i="2"/>
  <c r="CD5" i="2"/>
  <c r="BL5" i="2"/>
  <c r="BY8" i="2"/>
  <c r="BG8" i="2"/>
  <c r="CA10" i="2"/>
  <c r="BI10" i="2"/>
  <c r="CC12" i="2"/>
  <c r="BK12" i="2"/>
  <c r="CE14" i="2"/>
  <c r="BM14" i="2"/>
  <c r="BZ17" i="2"/>
  <c r="BH17" i="2"/>
  <c r="CB19" i="2"/>
  <c r="BJ19" i="2"/>
  <c r="CD21" i="2"/>
  <c r="BL21" i="2"/>
  <c r="BY24" i="2"/>
  <c r="BG24" i="2"/>
  <c r="CA26" i="2"/>
  <c r="BI26" i="2"/>
  <c r="CA4" i="2"/>
  <c r="BI4" i="2"/>
  <c r="BZ14" i="2"/>
  <c r="BH14" i="2"/>
  <c r="CE7" i="2"/>
  <c r="BM7" i="2"/>
  <c r="CC21" i="2"/>
  <c r="BK21" i="2"/>
  <c r="CD10" i="2"/>
  <c r="BL10" i="2"/>
  <c r="CD22" i="2"/>
  <c r="BL22" i="2"/>
  <c r="CC4" i="2"/>
  <c r="BK4" i="2"/>
  <c r="CC9" i="2"/>
  <c r="BK9" i="2"/>
  <c r="CE23" i="2"/>
  <c r="BM23" i="2"/>
  <c r="CA24" i="2"/>
  <c r="BI24" i="2"/>
  <c r="CC13" i="2"/>
  <c r="BK13" i="2"/>
  <c r="CB9" i="2"/>
  <c r="BJ9" i="2"/>
  <c r="BY14" i="2"/>
  <c r="BG14" i="2"/>
  <c r="CC18" i="2"/>
  <c r="BK18" i="2"/>
  <c r="BY26" i="2"/>
  <c r="BG26" i="2"/>
  <c r="CD8" i="2"/>
  <c r="BL8" i="2"/>
  <c r="CA13" i="2"/>
  <c r="BI13" i="2"/>
  <c r="CE17" i="2"/>
  <c r="BM17" i="2"/>
  <c r="CB22" i="2"/>
  <c r="BJ22" i="2"/>
  <c r="CD24" i="2"/>
  <c r="BL24" i="2"/>
  <c r="CB7" i="2"/>
  <c r="BJ7" i="2"/>
  <c r="BY12" i="2"/>
  <c r="BG12" i="2"/>
  <c r="CC16" i="2"/>
  <c r="BK16" i="2"/>
  <c r="BZ21" i="2"/>
  <c r="BH21" i="2"/>
  <c r="CE4" i="2"/>
  <c r="BM4" i="2"/>
  <c r="CB24" i="2"/>
  <c r="BJ24" i="2"/>
  <c r="CD18" i="2"/>
  <c r="BL18" i="2"/>
  <c r="BZ26" i="2"/>
  <c r="BH26" i="2"/>
  <c r="CB8" i="2"/>
  <c r="BJ8" i="2"/>
  <c r="CA7" i="2"/>
  <c r="BI7" i="2"/>
  <c r="CA11" i="2"/>
  <c r="BI11" i="2"/>
  <c r="BY21" i="2"/>
  <c r="BG21" i="2"/>
  <c r="CE8" i="2"/>
  <c r="BM8" i="2"/>
  <c r="CB13" i="2"/>
  <c r="BJ13" i="2"/>
  <c r="BY18" i="2"/>
  <c r="BG18" i="2"/>
  <c r="CC22" i="2"/>
  <c r="BK22" i="2"/>
  <c r="BY4" i="2"/>
  <c r="BG4" i="2"/>
  <c r="CE5" i="2"/>
  <c r="BM5" i="2"/>
  <c r="CB10" i="2"/>
  <c r="BJ10" i="2"/>
  <c r="BY15" i="2"/>
  <c r="BG15" i="2"/>
  <c r="CC19" i="2"/>
  <c r="BK19" i="2"/>
  <c r="CE21" i="2"/>
  <c r="BM21" i="2"/>
  <c r="CB26" i="2"/>
  <c r="BJ26" i="2"/>
  <c r="CE6" i="2"/>
  <c r="BM6" i="2"/>
  <c r="CB11" i="2"/>
  <c r="BJ11" i="2"/>
  <c r="BY16" i="2"/>
  <c r="BG16" i="2"/>
  <c r="CC20" i="2"/>
  <c r="BK20" i="2"/>
  <c r="BZ25" i="2"/>
  <c r="BH25" i="2"/>
  <c r="CB20" i="2"/>
  <c r="BJ20" i="2"/>
  <c r="CA15" i="2"/>
  <c r="BI15" i="2"/>
  <c r="BZ6" i="2"/>
  <c r="BH6" i="2"/>
  <c r="CE27" i="2"/>
  <c r="BM27" i="2"/>
  <c r="CB4" i="2"/>
  <c r="BJ4" i="2"/>
  <c r="BY6" i="2"/>
  <c r="BG6" i="2"/>
  <c r="CA8" i="2"/>
  <c r="BI8" i="2"/>
  <c r="CC10" i="2"/>
  <c r="BK10" i="2"/>
  <c r="CE12" i="2"/>
  <c r="BM12" i="2"/>
  <c r="BZ15" i="2"/>
  <c r="BH15" i="2"/>
  <c r="CB17" i="2"/>
  <c r="BJ17" i="2"/>
  <c r="CD19" i="2"/>
  <c r="BL19" i="2"/>
  <c r="BY22" i="2"/>
  <c r="BG22" i="2"/>
  <c r="CE24" i="2"/>
  <c r="BM24" i="2"/>
  <c r="CD27" i="2"/>
  <c r="BL27" i="2"/>
  <c r="CA5" i="2"/>
  <c r="BI5" i="2"/>
  <c r="CC7" i="2"/>
  <c r="BK7" i="2"/>
  <c r="CE9" i="2"/>
  <c r="BM9" i="2"/>
  <c r="BZ12" i="2"/>
  <c r="BH12" i="2"/>
  <c r="CB14" i="2"/>
  <c r="BJ14" i="2"/>
  <c r="CD16" i="2"/>
  <c r="BL16" i="2"/>
  <c r="BY19" i="2"/>
  <c r="BG19" i="2"/>
  <c r="CA21" i="2"/>
  <c r="BI21" i="2"/>
  <c r="CC23" i="2"/>
  <c r="BK23" i="2"/>
  <c r="CE25" i="2"/>
  <c r="BM25" i="2"/>
  <c r="CD4" i="2"/>
  <c r="BL4" i="2"/>
  <c r="CA6" i="2"/>
  <c r="BI6" i="2"/>
  <c r="CC8" i="2"/>
  <c r="BK8" i="2"/>
  <c r="CE10" i="2"/>
  <c r="BM10" i="2"/>
  <c r="BZ13" i="2"/>
  <c r="BH13" i="2"/>
  <c r="CB15" i="2"/>
  <c r="BJ15" i="2"/>
  <c r="CD17" i="2"/>
  <c r="BL17" i="2"/>
  <c r="BY20" i="2"/>
  <c r="BG20" i="2"/>
  <c r="CA22" i="2"/>
  <c r="BI22" i="2"/>
  <c r="CC24" i="2"/>
  <c r="BK24" i="2"/>
  <c r="CE26" i="2"/>
  <c r="BM26" i="2"/>
  <c r="CB16" i="2"/>
  <c r="BJ16" i="2"/>
  <c r="BZ18" i="2"/>
  <c r="BH18" i="2"/>
  <c r="BZ10" i="2"/>
  <c r="BH10" i="2"/>
  <c r="BY25" i="2"/>
  <c r="BG25" i="2"/>
  <c r="CE19" i="2"/>
  <c r="BM19" i="2"/>
  <c r="BY13" i="2"/>
  <c r="BG13" i="2"/>
  <c r="CC25" i="2"/>
  <c r="BK25" i="2"/>
  <c r="CE11" i="2"/>
  <c r="BM11" i="2"/>
  <c r="CD26" i="2"/>
  <c r="BL26" i="2"/>
  <c r="BP10" i="2"/>
  <c r="BR60" i="2"/>
  <c r="BQ67" i="2"/>
  <c r="BR76" i="2"/>
  <c r="BP56" i="2"/>
  <c r="BT36" i="2"/>
  <c r="BT52" i="2"/>
  <c r="BS15" i="2"/>
  <c r="BP71" i="2"/>
  <c r="BR47" i="2"/>
  <c r="BT25" i="2"/>
  <c r="BT76" i="2"/>
  <c r="BS6" i="2"/>
  <c r="BR9" i="2"/>
  <c r="BQ24" i="2"/>
  <c r="BP27" i="2"/>
  <c r="BS8" i="2"/>
  <c r="BQ22" i="2"/>
  <c r="BR27" i="2"/>
  <c r="BS7" i="2"/>
  <c r="BR10" i="2"/>
  <c r="BR22" i="2"/>
  <c r="BQ25" i="2"/>
  <c r="BP26" i="2"/>
  <c r="BR5" i="2"/>
  <c r="BQ23" i="2"/>
  <c r="BR58" i="2"/>
  <c r="BQ63" i="2"/>
  <c r="BS65" i="2"/>
  <c r="BP70" i="2"/>
  <c r="BR72" i="2"/>
  <c r="BT74" i="2"/>
  <c r="BQ79" i="2"/>
  <c r="BT32" i="2"/>
  <c r="BQ37" i="2"/>
  <c r="BS39" i="2"/>
  <c r="BP44" i="2"/>
  <c r="BR46" i="2"/>
  <c r="BT48" i="2"/>
  <c r="BQ53" i="2"/>
  <c r="BS13" i="2"/>
  <c r="BQ16" i="2"/>
  <c r="BS21" i="2"/>
  <c r="BP59" i="2"/>
  <c r="BS57" i="2"/>
  <c r="BQ60" i="2"/>
  <c r="BS62" i="2"/>
  <c r="BP67" i="2"/>
  <c r="BR69" i="2"/>
  <c r="BT71" i="2"/>
  <c r="BQ76" i="2"/>
  <c r="BS78" i="2"/>
  <c r="BQ56" i="2"/>
  <c r="BQ34" i="2"/>
  <c r="BS36" i="2"/>
  <c r="BP41" i="2"/>
  <c r="BR43" i="2"/>
  <c r="BT45" i="2"/>
  <c r="BQ50" i="2"/>
  <c r="BS52" i="2"/>
  <c r="BQ30" i="2"/>
  <c r="BR13" i="2"/>
  <c r="BP16" i="2"/>
  <c r="BT18" i="2"/>
  <c r="BR21" i="2"/>
  <c r="BT27" i="2"/>
  <c r="BQ61" i="2"/>
  <c r="BS63" i="2"/>
  <c r="BP68" i="2"/>
  <c r="BR70" i="2"/>
  <c r="BT72" i="2"/>
  <c r="BQ77" i="2"/>
  <c r="BS79" i="2"/>
  <c r="BQ35" i="2"/>
  <c r="BS37" i="2"/>
  <c r="BP42" i="2"/>
  <c r="BR44" i="2"/>
  <c r="BT46" i="2"/>
  <c r="BQ51" i="2"/>
  <c r="BS53" i="2"/>
  <c r="BS14" i="2"/>
  <c r="BQ17" i="2"/>
  <c r="BQ62" i="2"/>
  <c r="BS56" i="2"/>
  <c r="BQ52" i="2"/>
  <c r="BR59" i="2"/>
  <c r="BS68" i="2"/>
  <c r="BQ70" i="2"/>
  <c r="BP73" i="2"/>
  <c r="BR14" i="2"/>
  <c r="BT65" i="2"/>
  <c r="BR71" i="2"/>
  <c r="BT39" i="2"/>
  <c r="BP23" i="2"/>
  <c r="BQ26" i="2"/>
  <c r="BP24" i="2"/>
  <c r="BS4" i="2"/>
  <c r="BT4" i="2"/>
  <c r="BT62" i="2"/>
  <c r="BT78" i="2"/>
  <c r="BR34" i="2"/>
  <c r="BQ41" i="2"/>
  <c r="BR50" i="2"/>
  <c r="BP30" i="2"/>
  <c r="BS66" i="2"/>
  <c r="BT75" i="2"/>
  <c r="BT33" i="2"/>
  <c r="BS40" i="2"/>
  <c r="BT49" i="2"/>
  <c r="BP18" i="2"/>
  <c r="BT60" i="2"/>
  <c r="BQ65" i="2"/>
  <c r="BP72" i="2"/>
  <c r="BR32" i="2"/>
  <c r="BQ39" i="2"/>
  <c r="BQ11" i="2"/>
  <c r="BS16" i="2"/>
  <c r="BR57" i="2"/>
  <c r="BS76" i="2"/>
  <c r="BQ66" i="2"/>
  <c r="BR79" i="2"/>
  <c r="BT11" i="2"/>
  <c r="BT23" i="2"/>
  <c r="BT7" i="2"/>
  <c r="BP25" i="2"/>
  <c r="BT8" i="2"/>
  <c r="BQ10" i="2"/>
  <c r="BS5" i="2"/>
  <c r="BP62" i="2"/>
  <c r="BT66" i="2"/>
  <c r="BS73" i="2"/>
  <c r="BT40" i="2"/>
  <c r="BQ45" i="2"/>
  <c r="BP52" i="2"/>
  <c r="BT24" i="2"/>
  <c r="BT63" i="2"/>
  <c r="BQ68" i="2"/>
  <c r="BP75" i="2"/>
  <c r="BR77" i="2"/>
  <c r="BT79" i="2"/>
  <c r="BP33" i="2"/>
  <c r="BR35" i="2"/>
  <c r="BT37" i="2"/>
  <c r="BQ42" i="2"/>
  <c r="BS44" i="2"/>
  <c r="BP49" i="2"/>
  <c r="BR51" i="2"/>
  <c r="BT53" i="2"/>
  <c r="BP12" i="2"/>
  <c r="BT14" i="2"/>
  <c r="BR17" i="2"/>
  <c r="BP20" i="2"/>
  <c r="BR24" i="2"/>
  <c r="BQ57" i="2"/>
  <c r="BP60" i="2"/>
  <c r="BR62" i="2"/>
  <c r="BT64" i="2"/>
  <c r="BQ69" i="2"/>
  <c r="BS71" i="2"/>
  <c r="BP76" i="2"/>
  <c r="BR78" i="2"/>
  <c r="BR56" i="2"/>
  <c r="BP34" i="2"/>
  <c r="BR36" i="2"/>
  <c r="BT38" i="2"/>
  <c r="BQ43" i="2"/>
  <c r="BS45" i="2"/>
  <c r="BP50" i="2"/>
  <c r="BR52" i="2"/>
  <c r="BR30" i="2"/>
  <c r="BS9" i="2"/>
  <c r="BQ13" i="2"/>
  <c r="BS18" i="2"/>
  <c r="BQ21" i="2"/>
  <c r="BS50" i="2"/>
  <c r="BP57" i="2"/>
  <c r="BS42" i="2"/>
  <c r="BP61" i="2"/>
  <c r="BP77" i="2"/>
  <c r="BP65" i="2"/>
  <c r="BT31" i="2"/>
  <c r="BP13" i="2"/>
  <c r="BR12" i="2"/>
  <c r="BT73" i="2"/>
  <c r="BT47" i="2"/>
  <c r="BP11" i="2"/>
  <c r="BT21" i="2"/>
  <c r="BS60" i="2"/>
  <c r="BT26" i="2"/>
  <c r="BR63" i="2"/>
  <c r="BR41" i="2"/>
  <c r="BT19" i="2"/>
  <c r="BT13" i="2"/>
  <c r="BP31" i="2"/>
  <c r="BQ8" i="2"/>
  <c r="BS26" i="2"/>
  <c r="BR7" i="2"/>
  <c r="BQ9" i="2"/>
  <c r="BS27" i="2"/>
  <c r="BQ6" i="2"/>
  <c r="BT57" i="2"/>
  <c r="BS69" i="2"/>
  <c r="BP74" i="2"/>
  <c r="BP32" i="2"/>
  <c r="BS43" i="2"/>
  <c r="BP48" i="2"/>
  <c r="BQ18" i="2"/>
  <c r="BT59" i="2"/>
  <c r="BQ64" i="2"/>
  <c r="BR73" i="2"/>
  <c r="BR31" i="2"/>
  <c r="BQ38" i="2"/>
  <c r="BP45" i="2"/>
  <c r="BT12" i="2"/>
  <c r="BR15" i="2"/>
  <c r="BT20" i="2"/>
  <c r="BP58" i="2"/>
  <c r="BS67" i="2"/>
  <c r="BR74" i="2"/>
  <c r="BT34" i="2"/>
  <c r="BS41" i="2"/>
  <c r="BP46" i="2"/>
  <c r="BR48" i="2"/>
  <c r="BT50" i="2"/>
  <c r="BQ19" i="2"/>
  <c r="BQ78" i="2"/>
  <c r="BP69" i="2"/>
  <c r="BP51" i="2"/>
  <c r="BR67" i="2"/>
  <c r="BS10" i="2"/>
  <c r="BS22" i="2"/>
  <c r="BT5" i="2"/>
  <c r="BR6" i="2"/>
  <c r="BS23" i="2"/>
  <c r="BP5" i="2"/>
  <c r="BQ27" i="2"/>
  <c r="BR8" i="2"/>
  <c r="BR64" i="2"/>
  <c r="BQ71" i="2"/>
  <c r="BP78" i="2"/>
  <c r="BT56" i="2"/>
  <c r="BS31" i="2"/>
  <c r="BP36" i="2"/>
  <c r="BR38" i="2"/>
  <c r="BS47" i="2"/>
  <c r="BT30" i="2"/>
  <c r="BQ12" i="2"/>
  <c r="BS17" i="2"/>
  <c r="BQ20" i="2"/>
  <c r="BR61" i="2"/>
  <c r="BS70" i="2"/>
  <c r="BP7" i="2"/>
  <c r="BR25" i="2"/>
  <c r="BQ4" i="2"/>
  <c r="BT9" i="2"/>
  <c r="BR23" i="2"/>
  <c r="BQ5" i="2"/>
  <c r="BP8" i="2"/>
  <c r="BR26" i="2"/>
  <c r="BR4" i="2"/>
  <c r="BP9" i="2"/>
  <c r="BS24" i="2"/>
  <c r="BT10" i="2"/>
  <c r="BP4" i="2"/>
  <c r="BP22" i="2"/>
  <c r="BT6" i="2"/>
  <c r="BQ7" i="2"/>
  <c r="BQ59" i="2"/>
  <c r="BS61" i="2"/>
  <c r="BP66" i="2"/>
  <c r="BR68" i="2"/>
  <c r="BT70" i="2"/>
  <c r="BQ75" i="2"/>
  <c r="BS77" i="2"/>
  <c r="BQ33" i="2"/>
  <c r="BS35" i="2"/>
  <c r="BP40" i="2"/>
  <c r="BR42" i="2"/>
  <c r="BT44" i="2"/>
  <c r="BQ49" i="2"/>
  <c r="BS51" i="2"/>
  <c r="BS11" i="2"/>
  <c r="BQ14" i="2"/>
  <c r="BS19" i="2"/>
  <c r="BS58" i="2"/>
  <c r="BQ58" i="2"/>
  <c r="BP63" i="2"/>
  <c r="BR65" i="2"/>
  <c r="BT67" i="2"/>
  <c r="BQ72" i="2"/>
  <c r="BS74" i="2"/>
  <c r="BP79" i="2"/>
  <c r="BS32" i="2"/>
  <c r="BP37" i="2"/>
  <c r="BR39" i="2"/>
  <c r="BT41" i="2"/>
  <c r="BQ46" i="2"/>
  <c r="BS48" i="2"/>
  <c r="BP53" i="2"/>
  <c r="BR11" i="2"/>
  <c r="BP14" i="2"/>
  <c r="BT16" i="2"/>
  <c r="BR19" i="2"/>
  <c r="BT22" i="2"/>
  <c r="BS59" i="2"/>
  <c r="BP64" i="2"/>
  <c r="BR66" i="2"/>
  <c r="BT68" i="2"/>
  <c r="BQ73" i="2"/>
  <c r="BS75" i="2"/>
  <c r="BQ31" i="2"/>
  <c r="BS33" i="2"/>
  <c r="BP38" i="2"/>
  <c r="BR40" i="2"/>
  <c r="BT42" i="2"/>
  <c r="BQ47" i="2"/>
  <c r="BS49" i="2"/>
  <c r="BP6" i="2"/>
  <c r="BS12" i="2"/>
  <c r="BQ15" i="2"/>
  <c r="BS20" i="2"/>
  <c r="BS25" i="2"/>
  <c r="BQ48" i="2"/>
  <c r="BS64" i="2"/>
  <c r="BS38" i="2"/>
  <c r="BT61" i="2"/>
  <c r="BR75" i="2"/>
  <c r="BQ40" i="2"/>
  <c r="BT58" i="2"/>
  <c r="BS72" i="2"/>
  <c r="BR53" i="2"/>
  <c r="BT69" i="2"/>
  <c r="BS34" i="2"/>
  <c r="BR45" i="2"/>
  <c r="BP19" i="2"/>
  <c r="BQ74" i="2"/>
  <c r="BR18" i="2"/>
  <c r="BT77" i="2"/>
  <c r="BR37" i="2"/>
  <c r="BT51" i="2"/>
  <c r="BS30" i="2"/>
  <c r="BP21" i="2"/>
  <c r="BT17" i="2"/>
  <c r="AZ89" i="2" l="1"/>
  <c r="BB91" i="2"/>
  <c r="BA86" i="2"/>
  <c r="AY88" i="2"/>
  <c r="BA102" i="2"/>
  <c r="AY99" i="2"/>
  <c r="AX101" i="2"/>
  <c r="AZ84" i="2"/>
  <c r="AZ96" i="2"/>
  <c r="BP87" i="2"/>
  <c r="AX83" i="2"/>
  <c r="AY91" i="2"/>
  <c r="AZ87" i="2"/>
  <c r="BB104" i="2"/>
  <c r="BB101" i="2"/>
  <c r="BB88" i="2"/>
  <c r="AX94" i="2"/>
  <c r="AZ95" i="2"/>
  <c r="AY86" i="2"/>
  <c r="BC103" i="2"/>
  <c r="BV90" i="2"/>
  <c r="BV86" i="2"/>
  <c r="BU96" i="2"/>
  <c r="BR88" i="2"/>
  <c r="BS83" i="2"/>
  <c r="BR96" i="2"/>
  <c r="AX87" i="2"/>
  <c r="BV102" i="2"/>
  <c r="AX95" i="2"/>
  <c r="BR82" i="2"/>
  <c r="BU83" i="2"/>
  <c r="BC104" i="2"/>
  <c r="BA94" i="2"/>
  <c r="AX98" i="2"/>
  <c r="BA95" i="2"/>
  <c r="BA104" i="2"/>
  <c r="BA85" i="2"/>
  <c r="BA97" i="2"/>
  <c r="BC101" i="2"/>
  <c r="AY97" i="2"/>
  <c r="BT103" i="2"/>
  <c r="BT85" i="2"/>
  <c r="BR91" i="2"/>
  <c r="BR103" i="2"/>
  <c r="BQ102" i="2"/>
  <c r="BD97" i="2"/>
  <c r="BB102" i="2"/>
  <c r="AZ99" i="2"/>
  <c r="AX85" i="2"/>
  <c r="AY83" i="2"/>
  <c r="BD89" i="2"/>
  <c r="AX103" i="2"/>
  <c r="AY96" i="2"/>
  <c r="BD87" i="2"/>
  <c r="BD102" i="2"/>
  <c r="BC97" i="2"/>
  <c r="BD105" i="2"/>
  <c r="BD84" i="2"/>
  <c r="BB100" i="2"/>
  <c r="BA91" i="2"/>
  <c r="AX99" i="2"/>
  <c r="AY104" i="2"/>
  <c r="BC86" i="2"/>
  <c r="AZ102" i="2"/>
  <c r="BC100" i="2"/>
  <c r="AY92" i="2"/>
  <c r="AZ104" i="2"/>
  <c r="BC99" i="2"/>
  <c r="AY95" i="2"/>
  <c r="AX86" i="2"/>
  <c r="BD91" i="2"/>
  <c r="BA99" i="2"/>
  <c r="BD94" i="2"/>
  <c r="AZ90" i="2"/>
  <c r="BC92" i="2"/>
  <c r="BD100" i="2"/>
  <c r="BC91" i="2"/>
  <c r="BA90" i="2"/>
  <c r="AZ97" i="2"/>
  <c r="BQ90" i="2"/>
  <c r="BP88" i="2"/>
  <c r="BQ87" i="2"/>
  <c r="BR92" i="2"/>
  <c r="BP95" i="2"/>
  <c r="BP83" i="2"/>
  <c r="BB89" i="2"/>
  <c r="BC84" i="2"/>
  <c r="AY98" i="2"/>
  <c r="BV89" i="2"/>
  <c r="BP91" i="2"/>
  <c r="BP103" i="2"/>
  <c r="BQ96" i="2"/>
  <c r="BR100" i="2"/>
  <c r="BQ91" i="2"/>
  <c r="BT86" i="2"/>
  <c r="BU82" i="2"/>
  <c r="BT101" i="2"/>
  <c r="BP97" i="2"/>
  <c r="BV87" i="2"/>
  <c r="BR83" i="2"/>
  <c r="BU97" i="2"/>
  <c r="BT88" i="2"/>
  <c r="BV105" i="2"/>
  <c r="BQ103" i="2"/>
  <c r="BP94" i="2"/>
  <c r="BV84" i="2"/>
  <c r="BV99" i="2"/>
  <c r="BP93" i="2"/>
  <c r="BS91" i="2"/>
  <c r="BQ104" i="2"/>
  <c r="BS102" i="2"/>
  <c r="BQ99" i="2"/>
  <c r="BP90" i="2"/>
  <c r="BU102" i="2"/>
  <c r="BU86" i="2"/>
  <c r="BU100" i="2"/>
  <c r="BT99" i="2"/>
  <c r="BQ92" i="2"/>
  <c r="BR104" i="2"/>
  <c r="BQ95" i="2"/>
  <c r="BP86" i="2"/>
  <c r="BT105" i="2"/>
  <c r="BP101" i="2"/>
  <c r="BS96" i="2"/>
  <c r="BV91" i="2"/>
  <c r="BS99" i="2"/>
  <c r="BV94" i="2"/>
  <c r="BR90" i="2"/>
  <c r="BU85" i="2"/>
  <c r="BR101" i="2"/>
  <c r="BQ100" i="2"/>
  <c r="BR95" i="2"/>
  <c r="BQ86" i="2"/>
  <c r="BS90" i="2"/>
  <c r="BR97" i="2"/>
  <c r="BV96" i="2"/>
  <c r="BP105" i="2"/>
  <c r="BT93" i="2"/>
  <c r="BS84" i="2"/>
  <c r="BV98" i="2"/>
  <c r="BS93" i="2"/>
  <c r="BV88" i="2"/>
  <c r="BV103" i="2"/>
  <c r="BU94" i="2"/>
  <c r="BP100" i="2"/>
  <c r="BR86" i="2"/>
  <c r="BS89" i="2"/>
  <c r="BT97" i="2"/>
  <c r="BS88" i="2"/>
  <c r="BP82" i="2"/>
  <c r="BV82" i="2"/>
  <c r="BT94" i="2"/>
  <c r="BS100" i="2"/>
  <c r="BP92" i="2"/>
  <c r="BV101" i="2"/>
  <c r="BT82" i="2"/>
  <c r="BU88" i="2"/>
  <c r="BV92" i="2"/>
  <c r="BQ94" i="2"/>
  <c r="BS103" i="2"/>
  <c r="BU93" i="2"/>
  <c r="BT84" i="2"/>
  <c r="BT83" i="2"/>
  <c r="BS101" i="2"/>
  <c r="BP89" i="2"/>
  <c r="BQ85" i="2"/>
  <c r="BA93" i="2"/>
  <c r="BD88" i="2"/>
  <c r="BD103" i="2"/>
  <c r="BC94" i="2"/>
  <c r="AX100" i="2"/>
  <c r="AZ86" i="2"/>
  <c r="BA89" i="2"/>
  <c r="BB97" i="2"/>
  <c r="BA88" i="2"/>
  <c r="AX82" i="2"/>
  <c r="BD82" i="2"/>
  <c r="BB94" i="2"/>
  <c r="BA100" i="2"/>
  <c r="AX92" i="2"/>
  <c r="BD101" i="2"/>
  <c r="BB82" i="2"/>
  <c r="BC88" i="2"/>
  <c r="BD92" i="2"/>
  <c r="AY94" i="2"/>
  <c r="BA103" i="2"/>
  <c r="BC93" i="2"/>
  <c r="BB84" i="2"/>
  <c r="BB83" i="2"/>
  <c r="BA101" i="2"/>
  <c r="AX89" i="2"/>
  <c r="AY85" i="2"/>
  <c r="BV104" i="2"/>
  <c r="BU95" i="2"/>
  <c r="BS92" i="2"/>
  <c r="BQ93" i="2"/>
  <c r="BP84" i="2"/>
  <c r="BR93" i="2"/>
  <c r="BV83" i="2"/>
  <c r="BT100" i="2"/>
  <c r="BP99" i="2"/>
  <c r="BR85" i="2"/>
  <c r="BV95" i="2"/>
  <c r="BT96" i="2"/>
  <c r="BS87" i="2"/>
  <c r="BR102" i="2"/>
  <c r="BT87" i="2"/>
  <c r="BU99" i="2"/>
  <c r="BT90" i="2"/>
  <c r="BR87" i="2"/>
  <c r="BQ105" i="2"/>
  <c r="BU92" i="2"/>
  <c r="BV100" i="2"/>
  <c r="BU91" i="2"/>
  <c r="BQ82" i="2"/>
  <c r="BR98" i="2"/>
  <c r="BQ89" i="2"/>
  <c r="BT104" i="2"/>
  <c r="BU103" i="2"/>
  <c r="BU87" i="2"/>
  <c r="BU89" i="2"/>
  <c r="BU104" i="2"/>
  <c r="BV97" i="2"/>
  <c r="BS94" i="2"/>
  <c r="BP98" i="2"/>
  <c r="BU105" i="2"/>
  <c r="BS95" i="2"/>
  <c r="BS82" i="2"/>
  <c r="BS98" i="2"/>
  <c r="BS104" i="2"/>
  <c r="BR89" i="2"/>
  <c r="BS86" i="2"/>
  <c r="BS85" i="2"/>
  <c r="BP104" i="2"/>
  <c r="BV85" i="2"/>
  <c r="BP102" i="2"/>
  <c r="BT89" i="2"/>
  <c r="BU101" i="2"/>
  <c r="BV93" i="2"/>
  <c r="BU90" i="2"/>
  <c r="BU84" i="2"/>
  <c r="BQ83" i="2"/>
  <c r="BQ88" i="2"/>
  <c r="BT102" i="2"/>
  <c r="BR84" i="2"/>
  <c r="BR99" i="2"/>
  <c r="BQ84" i="2"/>
  <c r="BT98" i="2"/>
  <c r="BP96" i="2"/>
  <c r="BT91" i="2"/>
  <c r="BS97" i="2"/>
  <c r="BU98" i="2"/>
  <c r="BP85" i="2"/>
  <c r="BQ97" i="2"/>
  <c r="BT92" i="2"/>
  <c r="BR105" i="2"/>
  <c r="BS105" i="2"/>
  <c r="BT95" i="2"/>
  <c r="BQ98" i="2"/>
  <c r="BQ101" i="2"/>
  <c r="BR94" i="2"/>
  <c r="AX91" i="2"/>
  <c r="BD104" i="2"/>
  <c r="AZ100" i="2"/>
  <c r="BC95" i="2"/>
  <c r="BB86" i="2"/>
  <c r="BC82" i="2"/>
  <c r="AX97" i="2"/>
  <c r="BA92" i="2"/>
  <c r="AZ83" i="2"/>
  <c r="AY93" i="2"/>
  <c r="AX84" i="2"/>
  <c r="AZ93" i="2"/>
  <c r="AY103" i="2"/>
  <c r="BD99" i="2"/>
  <c r="AX93" i="2"/>
  <c r="BD83" i="2"/>
  <c r="AZ85" i="2"/>
  <c r="AX90" i="2"/>
  <c r="BC102" i="2"/>
  <c r="BD95" i="2"/>
  <c r="BB96" i="2"/>
  <c r="BA87" i="2"/>
  <c r="BB87" i="2"/>
  <c r="BB99" i="2"/>
  <c r="BB90" i="2"/>
  <c r="BB105" i="2"/>
  <c r="BA96" i="2"/>
  <c r="AY105" i="2"/>
  <c r="BC85" i="2"/>
  <c r="AZ101" i="2"/>
  <c r="AY100" i="2"/>
  <c r="AY82" i="2"/>
  <c r="AZ98" i="2"/>
  <c r="AY89" i="2"/>
  <c r="BD96" i="2"/>
  <c r="BC87" i="2"/>
  <c r="AX105" i="2"/>
  <c r="BB93" i="2"/>
  <c r="BA84" i="2"/>
  <c r="BD98" i="2"/>
  <c r="BC89" i="2"/>
  <c r="BB103" i="2"/>
  <c r="AY90" i="2"/>
  <c r="BB85" i="2"/>
  <c r="BC105" i="2"/>
  <c r="BD90" i="2"/>
  <c r="BA82" i="2"/>
  <c r="AY84" i="2"/>
  <c r="BA98" i="2"/>
  <c r="BB98" i="2"/>
  <c r="AX96" i="2"/>
  <c r="BD86" i="2"/>
  <c r="BC96" i="2"/>
  <c r="AZ91" i="2"/>
  <c r="AX104" i="2"/>
  <c r="BD85" i="2"/>
  <c r="AZ82" i="2"/>
  <c r="AX102" i="2"/>
  <c r="AZ88" i="2"/>
  <c r="BC83" i="2"/>
  <c r="AZ103" i="2"/>
  <c r="BC98" i="2"/>
  <c r="BB92" i="2"/>
  <c r="AX88" i="2"/>
  <c r="BA83" i="2"/>
  <c r="BD93" i="2"/>
  <c r="AZ105" i="2"/>
  <c r="BA105" i="2"/>
  <c r="AY87" i="2"/>
  <c r="AY102" i="2"/>
  <c r="BC90" i="2"/>
  <c r="BB95" i="2"/>
  <c r="AZ92" i="2"/>
  <c r="AY101" i="2"/>
  <c r="AZ94" i="2"/>
  <c r="AB15" i="2" l="1"/>
  <c r="AB14" i="2" s="1"/>
  <c r="AA15" i="2"/>
  <c r="Z15" i="2" l="1"/>
  <c r="AA14" i="2"/>
  <c r="CE102" i="2"/>
  <c r="CE103" i="2"/>
  <c r="BM94" i="2"/>
  <c r="BM93" i="2"/>
  <c r="BM103" i="2"/>
  <c r="BM89" i="2"/>
  <c r="BM102" i="2"/>
  <c r="BM101" i="2"/>
  <c r="CE90" i="2"/>
  <c r="BM83" i="2"/>
  <c r="CE87" i="2"/>
  <c r="CE101" i="2"/>
  <c r="CE84" i="2"/>
  <c r="CE105" i="2"/>
  <c r="CE91" i="2"/>
  <c r="BM99" i="2"/>
  <c r="BM87" i="2"/>
  <c r="CE94" i="2"/>
  <c r="BM98" i="2"/>
  <c r="BM104" i="2"/>
  <c r="BM96" i="2"/>
  <c r="BM84" i="2"/>
  <c r="CE82" i="2"/>
  <c r="BM105" i="2"/>
  <c r="CE83" i="2"/>
  <c r="BM85" i="2"/>
  <c r="CE86" i="2"/>
  <c r="CE89" i="2"/>
  <c r="CE92" i="2"/>
  <c r="BM82" i="2"/>
  <c r="CE98" i="2"/>
  <c r="BM97" i="2"/>
  <c r="CE88" i="2"/>
  <c r="CE93" i="2"/>
  <c r="BM100" i="2"/>
  <c r="CE85" i="2"/>
  <c r="CE104" i="2"/>
  <c r="BM88" i="2"/>
  <c r="CE99" i="2"/>
  <c r="BM95" i="2"/>
  <c r="CE97" i="2"/>
  <c r="BM90" i="2"/>
  <c r="CE100" i="2"/>
  <c r="BM92" i="2"/>
  <c r="CE96" i="2"/>
  <c r="BM91" i="2"/>
  <c r="BM86" i="2"/>
  <c r="CE95" i="2"/>
  <c r="BM108" i="2" l="1"/>
  <c r="D11" i="3" s="1"/>
  <c r="BL109" i="2"/>
  <c r="E10" i="3" s="1"/>
  <c r="E21" i="3" s="1"/>
  <c r="BL84" i="2"/>
  <c r="CD104" i="2"/>
  <c r="CD97" i="2"/>
  <c r="CD96" i="2"/>
  <c r="BL91" i="2"/>
  <c r="BL98" i="2"/>
  <c r="BL82" i="2"/>
  <c r="BL85" i="2"/>
  <c r="CD82" i="2"/>
  <c r="BL103" i="2"/>
  <c r="BL95" i="2"/>
  <c r="BL88" i="2"/>
  <c r="BL96" i="2"/>
  <c r="CD84" i="2"/>
  <c r="CD87" i="2"/>
  <c r="BL104" i="2"/>
  <c r="BL89" i="2"/>
  <c r="BL87" i="2"/>
  <c r="BL83" i="2"/>
  <c r="BL92" i="2"/>
  <c r="CD89" i="2"/>
  <c r="CD100" i="2"/>
  <c r="BL100" i="2"/>
  <c r="CD93" i="2"/>
  <c r="BL99" i="2"/>
  <c r="CD92" i="2"/>
  <c r="BL90" i="2"/>
  <c r="CD83" i="2"/>
  <c r="BL102" i="2"/>
  <c r="CD101" i="2"/>
  <c r="CD95" i="2"/>
  <c r="CD105" i="2"/>
  <c r="CD99" i="2"/>
  <c r="BL93" i="2"/>
  <c r="CD88" i="2"/>
  <c r="BL97" i="2"/>
  <c r="CD86" i="2"/>
  <c r="CD98" i="2"/>
  <c r="BL101" i="2"/>
  <c r="CD102" i="2"/>
  <c r="CD103" i="2"/>
  <c r="CD85" i="2"/>
  <c r="CD94" i="2"/>
  <c r="CD91" i="2"/>
  <c r="CD90" i="2"/>
  <c r="BL86" i="2"/>
  <c r="BL94" i="2"/>
  <c r="BL105" i="2"/>
  <c r="CD109" i="2"/>
  <c r="H10" i="3" s="1"/>
  <c r="H21" i="3" s="1"/>
  <c r="CE108" i="2"/>
  <c r="G11" i="3" s="1"/>
  <c r="Z14" i="2"/>
  <c r="Y15" i="2"/>
  <c r="CC103" i="2" l="1"/>
  <c r="CC85" i="2"/>
  <c r="BK101" i="2"/>
  <c r="BK98" i="2"/>
  <c r="BK97" i="2"/>
  <c r="CC87" i="2"/>
  <c r="CC98" i="2"/>
  <c r="BK92" i="2"/>
  <c r="CC101" i="2"/>
  <c r="BK89" i="2"/>
  <c r="CC95" i="2"/>
  <c r="BK86" i="2"/>
  <c r="CC99" i="2"/>
  <c r="BK94" i="2"/>
  <c r="CC83" i="2"/>
  <c r="CC91" i="2"/>
  <c r="BK90" i="2"/>
  <c r="BK84" i="2"/>
  <c r="CC86" i="2"/>
  <c r="BK104" i="2"/>
  <c r="BK96" i="2"/>
  <c r="BK87" i="2"/>
  <c r="CC94" i="2"/>
  <c r="BK95" i="2"/>
  <c r="CC104" i="2"/>
  <c r="CC102" i="2"/>
  <c r="CC92" i="2"/>
  <c r="BK85" i="2"/>
  <c r="CC88" i="2"/>
  <c r="CC96" i="2"/>
  <c r="BK105" i="2"/>
  <c r="BK93" i="2"/>
  <c r="BK82" i="2"/>
  <c r="CC100" i="2"/>
  <c r="BK102" i="2"/>
  <c r="CC97" i="2"/>
  <c r="BK100" i="2"/>
  <c r="CC93" i="2"/>
  <c r="CC89" i="2"/>
  <c r="BK83" i="2"/>
  <c r="BK99" i="2"/>
  <c r="CC82" i="2"/>
  <c r="BK103" i="2"/>
  <c r="BK88" i="2"/>
  <c r="BK91" i="2"/>
  <c r="CC90" i="2"/>
  <c r="CC84" i="2"/>
  <c r="CC105" i="2"/>
  <c r="G22" i="3"/>
  <c r="CC109" i="2"/>
  <c r="H9" i="3" s="1"/>
  <c r="H20" i="3" s="1"/>
  <c r="CD108" i="2"/>
  <c r="G10" i="3" s="1"/>
  <c r="X15" i="2"/>
  <c r="Y14" i="2"/>
  <c r="BL108" i="2"/>
  <c r="D10" i="3" s="1"/>
  <c r="BK109" i="2"/>
  <c r="D22" i="3"/>
  <c r="F10" i="3" l="1"/>
  <c r="D21" i="3"/>
  <c r="F21" i="3" s="1"/>
  <c r="W15" i="2"/>
  <c r="X14" i="2"/>
  <c r="I10" i="3"/>
  <c r="G21" i="3"/>
  <c r="I21" i="3" s="1"/>
  <c r="CC108" i="2"/>
  <c r="G9" i="3" s="1"/>
  <c r="CB109" i="2"/>
  <c r="H8" i="3" s="1"/>
  <c r="H19" i="3" s="1"/>
  <c r="BJ96" i="2"/>
  <c r="BJ104" i="2"/>
  <c r="BJ94" i="2"/>
  <c r="CB84" i="2"/>
  <c r="CB102" i="2"/>
  <c r="BJ97" i="2"/>
  <c r="BJ90" i="2"/>
  <c r="CB89" i="2"/>
  <c r="CB98" i="2"/>
  <c r="BJ83" i="2"/>
  <c r="BJ86" i="2"/>
  <c r="CB85" i="2"/>
  <c r="BJ101" i="2"/>
  <c r="CB96" i="2"/>
  <c r="CB82" i="2"/>
  <c r="BJ84" i="2"/>
  <c r="CB90" i="2"/>
  <c r="CB101" i="2"/>
  <c r="CB100" i="2"/>
  <c r="CB88" i="2"/>
  <c r="CB87" i="2"/>
  <c r="BJ87" i="2"/>
  <c r="BJ100" i="2"/>
  <c r="BJ89" i="2"/>
  <c r="CB92" i="2"/>
  <c r="CB103" i="2"/>
  <c r="BJ95" i="2"/>
  <c r="BJ103" i="2"/>
  <c r="BJ88" i="2"/>
  <c r="CB99" i="2"/>
  <c r="BJ82" i="2"/>
  <c r="CB94" i="2"/>
  <c r="BJ98" i="2"/>
  <c r="CB95" i="2"/>
  <c r="BJ85" i="2"/>
  <c r="BJ93" i="2"/>
  <c r="CB91" i="2"/>
  <c r="BJ105" i="2"/>
  <c r="CB104" i="2"/>
  <c r="BJ99" i="2"/>
  <c r="CB93" i="2"/>
  <c r="CB86" i="2"/>
  <c r="CB83" i="2"/>
  <c r="BJ91" i="2"/>
  <c r="BJ92" i="2"/>
  <c r="BJ102" i="2"/>
  <c r="CB105" i="2"/>
  <c r="CB97" i="2"/>
  <c r="BK108" i="2"/>
  <c r="D9" i="3" s="1"/>
  <c r="BJ109" i="2"/>
  <c r="E8" i="3" s="1"/>
  <c r="E19" i="3" s="1"/>
  <c r="BI109" i="2" l="1"/>
  <c r="E7" i="3" s="1"/>
  <c r="E18" i="3" s="1"/>
  <c r="BJ108" i="2"/>
  <c r="D8" i="3" s="1"/>
  <c r="CB108" i="2"/>
  <c r="G8" i="3" s="1"/>
  <c r="CA109" i="2"/>
  <c r="H7" i="3" s="1"/>
  <c r="H18" i="3" s="1"/>
  <c r="G20" i="3"/>
  <c r="I20" i="3" s="1"/>
  <c r="I9" i="3"/>
  <c r="CA97" i="2"/>
  <c r="CA100" i="2"/>
  <c r="BI97" i="2"/>
  <c r="BI95" i="2"/>
  <c r="CA103" i="2"/>
  <c r="BI100" i="2"/>
  <c r="CA88" i="2"/>
  <c r="BI82" i="2"/>
  <c r="CA94" i="2"/>
  <c r="BI96" i="2"/>
  <c r="BI83" i="2"/>
  <c r="BI94" i="2"/>
  <c r="CA89" i="2"/>
  <c r="BI91" i="2"/>
  <c r="CA87" i="2"/>
  <c r="CA90" i="2"/>
  <c r="CA105" i="2"/>
  <c r="BI103" i="2"/>
  <c r="CA93" i="2"/>
  <c r="BI86" i="2"/>
  <c r="BI88" i="2"/>
  <c r="BI89" i="2"/>
  <c r="CA92" i="2"/>
  <c r="BI105" i="2"/>
  <c r="BI87" i="2"/>
  <c r="BI90" i="2"/>
  <c r="CA96" i="2"/>
  <c r="CA91" i="2"/>
  <c r="CA84" i="2"/>
  <c r="CA86" i="2"/>
  <c r="BI93" i="2"/>
  <c r="BI104" i="2"/>
  <c r="CA104" i="2"/>
  <c r="BI98" i="2"/>
  <c r="BI99" i="2"/>
  <c r="CA82" i="2"/>
  <c r="BI102" i="2"/>
  <c r="BI92" i="2"/>
  <c r="BI84" i="2"/>
  <c r="CA85" i="2"/>
  <c r="CA101" i="2"/>
  <c r="BI85" i="2"/>
  <c r="CA99" i="2"/>
  <c r="CA102" i="2"/>
  <c r="BI101" i="2"/>
  <c r="CA98" i="2"/>
  <c r="CA95" i="2"/>
  <c r="CA83" i="2"/>
  <c r="D20" i="3"/>
  <c r="V15" i="2"/>
  <c r="V14" i="2" s="1"/>
  <c r="W14" i="2"/>
  <c r="BH109" i="2" l="1"/>
  <c r="BI108" i="2"/>
  <c r="D7" i="3" s="1"/>
  <c r="I8" i="3"/>
  <c r="G19" i="3"/>
  <c r="I19" i="3" s="1"/>
  <c r="BZ109" i="2"/>
  <c r="H6" i="3" s="1"/>
  <c r="H17" i="3" s="1"/>
  <c r="CA108" i="2"/>
  <c r="G7" i="3" s="1"/>
  <c r="F8" i="3"/>
  <c r="D19" i="3"/>
  <c r="F19" i="3" s="1"/>
  <c r="BZ82" i="2"/>
  <c r="BZ86" i="2"/>
  <c r="BZ105" i="2"/>
  <c r="BZ104" i="2"/>
  <c r="BH105" i="2"/>
  <c r="BH101" i="2"/>
  <c r="BH84" i="2"/>
  <c r="BH89" i="2"/>
  <c r="BZ93" i="2"/>
  <c r="BZ96" i="2"/>
  <c r="BH87" i="2"/>
  <c r="BH83" i="2"/>
  <c r="BZ94" i="2"/>
  <c r="BH92" i="2"/>
  <c r="BH99" i="2"/>
  <c r="BZ98" i="2"/>
  <c r="BZ95" i="2"/>
  <c r="BZ99" i="2"/>
  <c r="BZ101" i="2"/>
  <c r="BZ100" i="2"/>
  <c r="BZ91" i="2"/>
  <c r="BH95" i="2"/>
  <c r="BH94" i="2"/>
  <c r="BZ103" i="2"/>
  <c r="BH102" i="2"/>
  <c r="BZ87" i="2"/>
  <c r="BZ102" i="2"/>
  <c r="BH82" i="2"/>
  <c r="BH86" i="2"/>
  <c r="BH88" i="2"/>
  <c r="BH90" i="2"/>
  <c r="BH103" i="2"/>
  <c r="BZ92" i="2"/>
  <c r="BH85" i="2"/>
  <c r="BH93" i="2"/>
  <c r="BH91" i="2"/>
  <c r="BH104" i="2"/>
  <c r="BH100" i="2"/>
  <c r="BZ88" i="2"/>
  <c r="BZ83" i="2"/>
  <c r="BZ90" i="2"/>
  <c r="BH98" i="2"/>
  <c r="BH96" i="2"/>
  <c r="BZ84" i="2"/>
  <c r="BH97" i="2"/>
  <c r="BZ89" i="2"/>
  <c r="BZ85" i="2"/>
  <c r="BZ97" i="2"/>
  <c r="BG90" i="2"/>
  <c r="BY97" i="2"/>
  <c r="BG97" i="2"/>
  <c r="BG101" i="2"/>
  <c r="BG104" i="2"/>
  <c r="BG99" i="2"/>
  <c r="BY87" i="2"/>
  <c r="BY88" i="2"/>
  <c r="BY90" i="2"/>
  <c r="BG84" i="2"/>
  <c r="BG86" i="2"/>
  <c r="BG102" i="2"/>
  <c r="BY98" i="2"/>
  <c r="BG82" i="2"/>
  <c r="BY86" i="2"/>
  <c r="BG91" i="2"/>
  <c r="BG98" i="2"/>
  <c r="BY103" i="2"/>
  <c r="BY95" i="2"/>
  <c r="BG83" i="2"/>
  <c r="BG105" i="2"/>
  <c r="BY105" i="2"/>
  <c r="BG92" i="2"/>
  <c r="BG94" i="2"/>
  <c r="BG96" i="2"/>
  <c r="BG100" i="2"/>
  <c r="BY84" i="2"/>
  <c r="BG89" i="2"/>
  <c r="BY83" i="2"/>
  <c r="BG87" i="2"/>
  <c r="BG85" i="2"/>
  <c r="BY99" i="2"/>
  <c r="BY94" i="2"/>
  <c r="BG95" i="2"/>
  <c r="BY91" i="2"/>
  <c r="BG103" i="2"/>
  <c r="BG88" i="2"/>
  <c r="BY104" i="2"/>
  <c r="BG93" i="2"/>
  <c r="BY96" i="2"/>
  <c r="BY101" i="2"/>
  <c r="BY82" i="2"/>
  <c r="BY85" i="2"/>
  <c r="BY89" i="2"/>
  <c r="BY92" i="2"/>
  <c r="BY102" i="2"/>
  <c r="BY93" i="2"/>
  <c r="BY100" i="2"/>
  <c r="BH108" i="2" l="1"/>
  <c r="D6" i="3" s="1"/>
  <c r="BG109" i="2"/>
  <c r="E5" i="3" s="1"/>
  <c r="E16" i="3" s="1"/>
  <c r="BY108" i="2"/>
  <c r="G5" i="3" s="1"/>
  <c r="CE109" i="2"/>
  <c r="H11" i="3" s="1"/>
  <c r="BG108" i="2"/>
  <c r="D5" i="3" s="1"/>
  <c r="BM109" i="2"/>
  <c r="E11" i="3" s="1"/>
  <c r="BZ108" i="2"/>
  <c r="G6" i="3" s="1"/>
  <c r="BY109" i="2"/>
  <c r="H5" i="3" s="1"/>
  <c r="H16" i="3" s="1"/>
  <c r="D18" i="3"/>
  <c r="F18" i="3" s="1"/>
  <c r="F7" i="3"/>
  <c r="I7" i="3"/>
  <c r="G18" i="3"/>
  <c r="I18" i="3" s="1"/>
  <c r="E6" i="3"/>
  <c r="E17" i="3" s="1"/>
  <c r="E9" i="3"/>
  <c r="D16" i="3" l="1"/>
  <c r="F16" i="3" s="1"/>
  <c r="F5" i="3"/>
  <c r="E22" i="3"/>
  <c r="F22" i="3" s="1"/>
  <c r="F11" i="3"/>
  <c r="H22" i="3"/>
  <c r="I22" i="3" s="1"/>
  <c r="I11" i="3"/>
  <c r="G16" i="3"/>
  <c r="I16" i="3" s="1"/>
  <c r="I5" i="3"/>
  <c r="I6" i="3"/>
  <c r="G17" i="3"/>
  <c r="I17" i="3" s="1"/>
  <c r="E20" i="3"/>
  <c r="F20" i="3" s="1"/>
  <c r="F9" i="3"/>
  <c r="F6" i="3"/>
  <c r="D17" i="3"/>
  <c r="F17" i="3" s="1"/>
</calcChain>
</file>

<file path=xl/sharedStrings.xml><?xml version="1.0" encoding="utf-8"?>
<sst xmlns="http://schemas.openxmlformats.org/spreadsheetml/2006/main" count="985" uniqueCount="64">
  <si>
    <t>Werkzaamheden</t>
  </si>
  <si>
    <t>Normtijd*</t>
  </si>
  <si>
    <t>Reistijd*</t>
  </si>
  <si>
    <t>Responstijd*</t>
  </si>
  <si>
    <t>Reparatie</t>
  </si>
  <si>
    <t>Controle</t>
  </si>
  <si>
    <t>Onderhoud</t>
  </si>
  <si>
    <t>Veiligstelling</t>
  </si>
  <si>
    <t>Ma</t>
  </si>
  <si>
    <t>Di</t>
  </si>
  <si>
    <t>Wo</t>
  </si>
  <si>
    <t>Do</t>
  </si>
  <si>
    <t>Vr</t>
  </si>
  <si>
    <t>Za</t>
  </si>
  <si>
    <t>Zo</t>
  </si>
  <si>
    <t>Van</t>
  </si>
  <si>
    <t>Tot</t>
  </si>
  <si>
    <t>Algemene Informatie</t>
  </si>
  <si>
    <t>Bedrijfstijden</t>
  </si>
  <si>
    <t>Na dienst</t>
  </si>
  <si>
    <t>Aantal geconsigneerde medewerkers*</t>
  </si>
  <si>
    <t>Cluster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</si>
  <si>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</si>
  <si>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</si>
  <si>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</si>
  <si>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</si>
  <si>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</si>
  <si>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</si>
  <si>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</si>
  <si>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</si>
  <si>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</si>
  <si>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</si>
  <si>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</si>
  <si>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</si>
  <si>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</si>
  <si>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</si>
  <si>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</si>
  <si>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</si>
  <si>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</si>
  <si>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</si>
  <si>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</si>
  <si>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</si>
  <si>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</si>
  <si>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</si>
  <si>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</si>
  <si>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07:00 - 08:00</t>
  </si>
  <si>
    <t>Verwachte oproepen per cluster (per uur)</t>
  </si>
  <si>
    <t>00:00 - Aanvang Dienst</t>
  </si>
  <si>
    <t>Einde Dienst - 00:00</t>
  </si>
  <si>
    <t>Overzichten</t>
  </si>
  <si>
    <t>Gemiddeld aantal oproepen per medewerker</t>
  </si>
  <si>
    <t>Medewerkers</t>
  </si>
  <si>
    <t>Totaal</t>
  </si>
  <si>
    <t>Gemiddeld aantal uren per medewerker</t>
  </si>
  <si>
    <t>Aantal oproepen</t>
  </si>
  <si>
    <t>* Dit is het aantal medewerkers dat na sluitingstijd geconsigneerd is om eventuele oproepen op te vangen.</t>
  </si>
  <si>
    <t>* Tijd in minuten</t>
  </si>
  <si>
    <t>AFHANDELEN BINNEN CONS</t>
  </si>
  <si>
    <t>OPROEPEN BINNEN CONS</t>
  </si>
  <si>
    <t>DUUR BINNEN CONS</t>
  </si>
  <si>
    <t>SOM</t>
  </si>
  <si>
    <t>Einde Dienst</t>
  </si>
  <si>
    <t>Aanvang Dienst</t>
  </si>
  <si>
    <t>Aantal 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</si>
</sst>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9" xfId="0" applyFont="1" applyBorder="1"/>
    <xf numFmtId="0" fontId="1" fillId="0" borderId="10" xfId="0" applyFont="1" applyBorder="1"/>
    <xf numFmtId="0" fontId="0" fillId="0" borderId="2" xfId="0" applyBorder="1"/>
    <xf numFmtId="0" fontId="1" fillId="0" borderId="2" xfId="0" applyFont="1" applyBorder="1"/>
    <xf numFmtId="0" fontId="1" fillId="0" borderId="16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9" xfId="0" applyBorder="1"/>
    <xf numFmtId="0" fontId="2" fillId="0" borderId="0" xfId="0" applyFont="1"/>
    <xf numFmtId="20" fontId="0" fillId="0" borderId="0" xfId="0" applyNumberFormat="1"/>
    <xf numFmtId="0" fontId="0" fillId="0" borderId="0" xfId="0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6" xfId="0" applyBorder="1"/>
    <xf numFmtId="20" fontId="0" fillId="0" borderId="31" xfId="0" applyNumberFormat="1" applyBorder="1"/>
    <xf numFmtId="0" fontId="0" fillId="0" borderId="8" xfId="0" applyBorder="1"/>
    <xf numFmtId="0" fontId="0" fillId="0" borderId="36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31" xfId="0" applyBorder="1"/>
    <xf numFmtId="0" fontId="0" fillId="0" borderId="43" xfId="0" applyBorder="1"/>
    <xf numFmtId="0" fontId="0" fillId="0" borderId="44" xfId="0" applyBorder="1"/>
    <xf numFmtId="0" fontId="3" fillId="0" borderId="0" xfId="0" applyFont="1" applyAlignment="1">
      <alignment horizontal="center" vertical="center"/>
    </xf>
    <xf numFmtId="20" fontId="0" fillId="0" borderId="26" xfId="0" applyNumberFormat="1" applyBorder="1"/>
    <xf numFmtId="20" fontId="0" fillId="0" borderId="42" xfId="0" applyNumberFormat="1" applyBorder="1"/>
    <xf numFmtId="20" fontId="0" fillId="0" borderId="43" xfId="0" applyNumberFormat="1" applyBorder="1"/>
    <xf numFmtId="20" fontId="0" fillId="0" borderId="41" xfId="0" applyNumberFormat="1" applyBorder="1"/>
    <xf numFmtId="20" fontId="0" fillId="0" borderId="36" xfId="0" applyNumberFormat="1" applyBorder="1"/>
    <xf numFmtId="0" fontId="0" fillId="0" borderId="1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20" fontId="0" fillId="0" borderId="17" xfId="0" applyNumberFormat="1" applyBorder="1" applyProtection="1">
      <protection locked="0"/>
    </xf>
    <xf numFmtId="20" fontId="0" fillId="0" borderId="18" xfId="0" applyNumberFormat="1" applyBorder="1" applyProtection="1">
      <protection locked="0"/>
    </xf>
    <xf numFmtId="20" fontId="0" fillId="0" borderId="19" xfId="0" applyNumberFormat="1" applyBorder="1" applyProtection="1">
      <protection locked="0"/>
    </xf>
    <xf numFmtId="0" fontId="0" fillId="0" borderId="0" xfId="0" applyProtection="1">
      <protection hidden="1"/>
    </xf>
    <xf numFmtId="0" fontId="0" fillId="0" borderId="33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35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32" xfId="0" applyBorder="1" applyProtection="1">
      <protection hidden="1"/>
    </xf>
    <xf numFmtId="0" fontId="0" fillId="0" borderId="37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3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3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4" fontId="0" fillId="0" borderId="26" xfId="0" applyNumberFormat="1" applyBorder="1" applyProtection="1">
      <protection hidden="1"/>
    </xf>
    <xf numFmtId="4" fontId="0" fillId="0" borderId="27" xfId="0" applyNumberFormat="1" applyBorder="1" applyProtection="1">
      <protection hidden="1"/>
    </xf>
    <xf numFmtId="4" fontId="0" fillId="0" borderId="28" xfId="0" applyNumberFormat="1" applyBorder="1" applyProtection="1">
      <protection hidden="1"/>
    </xf>
    <xf numFmtId="4" fontId="0" fillId="0" borderId="29" xfId="0" applyNumberFormat="1" applyBorder="1" applyProtection="1">
      <protection hidden="1"/>
    </xf>
    <xf numFmtId="4" fontId="0" fillId="0" borderId="1" xfId="0" applyNumberForma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0" borderId="30" xfId="0" applyNumberFormat="1" applyBorder="1" applyProtection="1">
      <protection hidden="1"/>
    </xf>
    <xf numFmtId="4" fontId="0" fillId="0" borderId="4" xfId="0" applyNumberFormat="1" applyBorder="1" applyProtection="1">
      <protection hidden="1"/>
    </xf>
    <xf numFmtId="4" fontId="0" fillId="0" borderId="5" xfId="0" applyNumberFormat="1" applyBorder="1" applyProtection="1">
      <protection hidden="1"/>
    </xf>
    <xf numFmtId="2" fontId="0" fillId="0" borderId="40" xfId="0" applyNumberFormat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18" xfId="0" applyNumberFormat="1" applyBorder="1" applyProtection="1">
      <protection hidden="1"/>
    </xf>
    <xf numFmtId="2" fontId="0" fillId="0" borderId="1" xfId="0" applyNumberFormat="1" applyBorder="1" applyProtection="1">
      <protection hidden="1"/>
    </xf>
    <xf numFmtId="2" fontId="0" fillId="0" borderId="19" xfId="0" applyNumberFormat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28" xfId="0" applyNumberFormat="1" applyBorder="1" applyProtection="1">
      <protection hidden="1"/>
    </xf>
    <xf numFmtId="2" fontId="0" fillId="0" borderId="3" xfId="0" applyNumberFormat="1" applyBorder="1" applyProtection="1">
      <protection hidden="1"/>
    </xf>
    <xf numFmtId="2" fontId="0" fillId="0" borderId="5" xfId="0" applyNumberFormat="1" applyBorder="1" applyProtection="1">
      <protection hidden="1"/>
    </xf>
    <xf numFmtId="20" fontId="0" fillId="0" borderId="32" xfId="0" applyNumberFormat="1" applyBorder="1"/>
    <xf numFmtId="20" fontId="0" fillId="0" borderId="12" xfId="0" applyNumberFormat="1" applyBorder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20" fontId="4" fillId="0" borderId="7" xfId="0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3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33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2</xdr:col>
      <xdr:colOff>171450</xdr:colOff>
      <xdr:row>0</xdr:row>
      <xdr:rowOff>638175</xdr:rowOff>
    </xdr:to>
    <xdr:pic>
      <xdr:nvPicPr>
        <xdr:cNvPr id="3079" name="Picture 7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4300"/>
          <a:ext cx="1476375" cy="523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2</xdr:col>
      <xdr:colOff>790575</xdr:colOff>
      <xdr:row>0</xdr:row>
      <xdr:rowOff>638175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4300"/>
          <a:ext cx="1476375" cy="52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lg_Info"/>
  <dimension ref="A1:N17"/>
  <sheetViews>
    <sheetView showGridLines="0" tabSelected="1" workbookViewId="0">
      <selection activeCell="C5" sqref="C5"/>
    </sheetView>
  </sheetViews>
  <sheetFormatPr baseColWidth="10" defaultColWidth="0" defaultRowHeight="15" zeroHeight="1" x14ac:dyDescent="0.2"/>
  <cols>
    <col min="1" max="1" width="9.1640625" customWidth="1"/>
    <col min="2" max="2" width="11.33203125" bestFit="1" customWidth="1"/>
    <col min="3" max="9" width="14.33203125" customWidth="1"/>
    <col min="10" max="10" width="9.1640625" customWidth="1"/>
    <col min="11" max="13" width="9.1640625" hidden="1" customWidth="1"/>
    <col min="14" max="14" width="0" hidden="1" customWidth="1"/>
    <col min="15" max="16384" width="9.1640625" hidden="1"/>
  </cols>
  <sheetData>
    <row r="1" spans="1:10" ht="60" customHeight="1" thickBot="1" x14ac:dyDescent="0.25">
      <c r="A1" s="98" t="s">
        <v>17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6" thickBot="1" x14ac:dyDescent="0.25"/>
    <row r="3" spans="1:10" ht="16" thickBot="1" x14ac:dyDescent="0.25">
      <c r="B3" s="99" t="s">
        <v>18</v>
      </c>
      <c r="C3" s="100"/>
      <c r="D3" s="101"/>
      <c r="F3" s="102" t="s">
        <v>0</v>
      </c>
      <c r="G3" s="103"/>
      <c r="H3" s="103"/>
      <c r="I3" s="104"/>
    </row>
    <row r="4" spans="1:10" ht="16" thickBot="1" x14ac:dyDescent="0.25">
      <c r="B4" s="4"/>
      <c r="C4" s="5" t="s">
        <v>15</v>
      </c>
      <c r="D4" s="2" t="s">
        <v>16</v>
      </c>
      <c r="F4" s="4" t="s">
        <v>21</v>
      </c>
      <c r="G4" s="5" t="s">
        <v>1</v>
      </c>
      <c r="H4" s="1" t="s">
        <v>2</v>
      </c>
      <c r="I4" s="2" t="s">
        <v>3</v>
      </c>
    </row>
    <row r="5" spans="1:10" x14ac:dyDescent="0.2">
      <c r="B5" s="6" t="s">
        <v>8</v>
      </c>
      <c r="C5" s="42">
        <v>0.29166666666666669</v>
      </c>
      <c r="D5" s="94"/>
      <c r="F5" s="91" t="s">
        <v>4</v>
      </c>
      <c r="G5" s="33"/>
      <c r="H5" s="34"/>
      <c r="I5" s="35"/>
    </row>
    <row r="6" spans="1:10" x14ac:dyDescent="0.2">
      <c r="B6" s="7" t="s">
        <v>9</v>
      </c>
      <c r="C6" s="43"/>
      <c r="D6" s="94"/>
      <c r="F6" s="92" t="s">
        <v>5</v>
      </c>
      <c r="G6" s="36"/>
      <c r="H6" s="37"/>
      <c r="I6" s="38"/>
    </row>
    <row r="7" spans="1:10" x14ac:dyDescent="0.2">
      <c r="B7" s="7" t="s">
        <v>10</v>
      </c>
      <c r="C7" s="43"/>
      <c r="D7" s="94"/>
      <c r="F7" s="92" t="s">
        <v>6</v>
      </c>
      <c r="G7" s="36"/>
      <c r="H7" s="37"/>
      <c r="I7" s="38"/>
    </row>
    <row r="8" spans="1:10" x14ac:dyDescent="0.2">
      <c r="B8" s="7" t="s">
        <v>11</v>
      </c>
      <c r="C8" s="43"/>
      <c r="D8" s="94"/>
      <c r="F8" s="92" t="s">
        <v>7</v>
      </c>
      <c r="G8" s="36"/>
      <c r="H8" s="37"/>
      <c r="I8" s="38"/>
    </row>
    <row r="9" spans="1:10" x14ac:dyDescent="0.2">
      <c r="B9" s="7" t="s">
        <v>12</v>
      </c>
      <c r="C9" s="43"/>
      <c r="D9" s="94"/>
      <c r="F9" s="92"/>
      <c r="G9" s="36"/>
      <c r="H9" s="37"/>
      <c r="I9" s="38"/>
    </row>
    <row r="10" spans="1:10" ht="16" thickBot="1" x14ac:dyDescent="0.25">
      <c r="B10" s="7" t="s">
        <v>13</v>
      </c>
      <c r="C10" s="43"/>
      <c r="D10" s="38"/>
      <c r="F10" s="93"/>
      <c r="G10" s="39"/>
      <c r="H10" s="40"/>
      <c r="I10" s="41"/>
    </row>
    <row r="11" spans="1:10" ht="16" thickBot="1" x14ac:dyDescent="0.25">
      <c r="B11" s="8" t="s">
        <v>14</v>
      </c>
      <c r="C11" s="44"/>
      <c r="D11" s="41"/>
      <c r="F11" s="11" t="s">
        <v>56</v>
      </c>
    </row>
    <row r="12" spans="1:10" ht="16" thickBot="1" x14ac:dyDescent="0.25"/>
    <row r="13" spans="1:10" ht="16" thickBot="1" x14ac:dyDescent="0.25">
      <c r="B13" s="105" t="s">
        <v>20</v>
      </c>
      <c r="C13" s="106"/>
      <c r="D13" s="106"/>
      <c r="E13" s="106"/>
      <c r="F13" s="106"/>
      <c r="G13" s="106"/>
      <c r="H13" s="106"/>
      <c r="I13" s="107"/>
    </row>
    <row r="14" spans="1:10" ht="16" thickBot="1" x14ac:dyDescent="0.25">
      <c r="B14" s="3"/>
      <c r="C14" s="5" t="s">
        <v>8</v>
      </c>
      <c r="D14" s="1" t="s">
        <v>9</v>
      </c>
      <c r="E14" s="1" t="s">
        <v>10</v>
      </c>
      <c r="F14" s="1" t="s">
        <v>11</v>
      </c>
      <c r="G14" s="1" t="s">
        <v>12</v>
      </c>
      <c r="H14" s="1" t="s">
        <v>13</v>
      </c>
      <c r="I14" s="2" t="s">
        <v>14</v>
      </c>
    </row>
    <row r="15" spans="1:10" ht="16" thickBot="1" x14ac:dyDescent="0.25">
      <c r="B15" s="3" t="s">
        <v>19</v>
      </c>
      <c r="C15" s="95"/>
      <c r="D15" s="96"/>
      <c r="E15" s="96"/>
      <c r="F15" s="96"/>
      <c r="G15" s="96"/>
      <c r="H15" s="96"/>
      <c r="I15" s="97"/>
    </row>
    <row r="16" spans="1:10" x14ac:dyDescent="0.2">
      <c r="B16" s="108" t="s">
        <v>55</v>
      </c>
      <c r="C16" s="108"/>
      <c r="D16" s="108"/>
      <c r="E16" s="108"/>
      <c r="F16" s="108"/>
      <c r="G16" s="108"/>
      <c r="H16" s="108"/>
      <c r="I16" s="108"/>
    </row>
    <row r="17" x14ac:dyDescent="0.2"/>
  </sheetData>
  <sheetProtection password="C8AB" sheet="1" objects="1" scenarios="1" selectLockedCells="1"/>
  <mergeCells count="5">
    <mergeCell ref="A1:J1"/>
    <mergeCell ref="B3:D3"/>
    <mergeCell ref="F3:I3"/>
    <mergeCell ref="B13:I13"/>
    <mergeCell ref="B16:I16"/>
  </mergeCells>
  <dataValidations count="3">
    <dataValidation type="time" allowBlank="1" showInputMessage="1" showErrorMessage="1" sqref="C5:D11" xr:uid="{00000000-0002-0000-0000-000000000000}">
      <formula1>0</formula1>
      <formula2>0.999305555555556</formula2>
    </dataValidation>
    <dataValidation type="whole" operator="greaterThanOrEqual" showInputMessage="1" showErrorMessage="1" sqref="G5:I10" xr:uid="{00000000-0002-0000-0000-000001000000}">
      <formula1>0</formula1>
    </dataValidation>
    <dataValidation type="whole" operator="greaterThanOrEqual" allowBlank="1" showInputMessage="1" showErrorMessage="1" sqref="C15:I15" xr:uid="{00000000-0002-0000-0000-000002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ode_A_PCU"/>
  <dimension ref="A1:CE109"/>
  <sheetViews>
    <sheetView showGridLines="0" zoomScale="70" zoomScaleNormal="70" workbookViewId="0">
      <selection activeCell="R79" sqref="R79"/>
    </sheetView>
  </sheetViews>
  <sheetFormatPr baseColWidth="10" defaultColWidth="0" defaultRowHeight="15" zeroHeight="1" x14ac:dyDescent="0.2"/>
  <cols>
    <col min="1" max="1" width="7.1640625" customWidth="1"/>
    <col min="2" max="2" width="14.33203125" customWidth="1"/>
    <col min="3" max="9" width="7.1640625" customWidth="1"/>
    <col min="10" max="10" width="10.6640625" customWidth="1"/>
    <col min="11" max="11" width="14.33203125" customWidth="1"/>
    <col min="12" max="19" width="7.1640625" customWidth="1"/>
    <col min="20" max="30" width="9.1640625" hidden="1" customWidth="1"/>
    <col min="31" max="31" width="14.33203125" hidden="1" customWidth="1"/>
    <col min="32" max="36" width="9.1640625" hidden="1" customWidth="1"/>
    <col min="37" max="37" width="10.5" hidden="1" customWidth="1"/>
    <col min="38" max="39" width="9.1640625" hidden="1" customWidth="1"/>
    <col min="40" max="40" width="14.33203125" hidden="1" customWidth="1"/>
    <col min="41" max="66" width="9.1640625" hidden="1" customWidth="1"/>
    <col min="67" max="67" width="13.6640625" hidden="1" customWidth="1"/>
    <col min="68" max="75" width="9.1640625" hidden="1" customWidth="1"/>
    <col min="76" max="76" width="22.83203125" hidden="1" customWidth="1"/>
    <col min="77" max="16384" width="9.1640625" hidden="1"/>
  </cols>
  <sheetData>
    <row r="1" spans="1:83" ht="60" customHeight="1" thickBot="1" x14ac:dyDescent="0.25">
      <c r="A1" s="109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27"/>
      <c r="U1" s="27"/>
      <c r="V1" s="27"/>
      <c r="W1" s="27"/>
      <c r="X1" s="27"/>
      <c r="Y1" s="27"/>
      <c r="Z1" s="27"/>
      <c r="AA1" s="27"/>
      <c r="AB1" s="27"/>
      <c r="AC1" s="27"/>
      <c r="AE1" s="110" t="s">
        <v>57</v>
      </c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W1" s="110" t="s">
        <v>58</v>
      </c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O1" s="110" t="s">
        <v>59</v>
      </c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</row>
    <row r="2" spans="1:83" ht="16" thickBot="1" x14ac:dyDescent="0.25"/>
    <row r="3" spans="1:83" ht="16" thickBot="1" x14ac:dyDescent="0.25">
      <c r="B3" s="4" t="str">
        <f>IF('Algemene Informatie'!F5&lt;&gt;"",'Algemene Informatie'!F5,"")</f>
        <v>Reparatie</v>
      </c>
      <c r="C3" s="16" t="s">
        <v>8</v>
      </c>
      <c r="D3" s="14" t="s">
        <v>9</v>
      </c>
      <c r="E3" s="14" t="s">
        <v>10</v>
      </c>
      <c r="F3" s="14" t="s">
        <v>11</v>
      </c>
      <c r="G3" s="14" t="s">
        <v>12</v>
      </c>
      <c r="H3" s="14" t="s">
        <v>13</v>
      </c>
      <c r="I3" s="15" t="s">
        <v>14</v>
      </c>
      <c r="K3" s="4" t="str">
        <f>IF('Algemene Informatie'!F6&lt;&gt;"",'Algemene Informatie'!F6,"")</f>
        <v>Controle</v>
      </c>
      <c r="L3" s="16" t="s">
        <v>8</v>
      </c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5" t="s">
        <v>14</v>
      </c>
      <c r="S3" s="13"/>
      <c r="U3" s="99" t="s">
        <v>18</v>
      </c>
      <c r="V3" s="100"/>
      <c r="W3" s="101"/>
      <c r="Y3" s="102" t="s">
        <v>0</v>
      </c>
      <c r="Z3" s="103"/>
      <c r="AA3" s="103"/>
      <c r="AB3" s="104"/>
      <c r="AE3" s="4" t="str">
        <f>B3</f>
        <v>Reparatie</v>
      </c>
      <c r="AF3" s="16" t="s">
        <v>8</v>
      </c>
      <c r="AG3" s="14" t="s">
        <v>9</v>
      </c>
      <c r="AH3" s="14" t="s">
        <v>10</v>
      </c>
      <c r="AI3" s="14" t="s">
        <v>11</v>
      </c>
      <c r="AJ3" s="14" t="s">
        <v>12</v>
      </c>
      <c r="AK3" s="14" t="s">
        <v>13</v>
      </c>
      <c r="AL3" s="15" t="s">
        <v>14</v>
      </c>
      <c r="AN3" s="4" t="str">
        <f>K3</f>
        <v>Controle</v>
      </c>
      <c r="AO3" s="16" t="s">
        <v>8</v>
      </c>
      <c r="AP3" s="14" t="s">
        <v>9</v>
      </c>
      <c r="AQ3" s="14" t="s">
        <v>10</v>
      </c>
      <c r="AR3" s="14" t="s">
        <v>11</v>
      </c>
      <c r="AS3" s="14" t="s">
        <v>12</v>
      </c>
      <c r="AT3" s="14" t="s">
        <v>13</v>
      </c>
      <c r="AU3" s="15" t="s">
        <v>14</v>
      </c>
      <c r="AW3" s="4" t="str">
        <f>B3</f>
        <v>Reparatie</v>
      </c>
      <c r="AX3" s="16" t="s">
        <v>8</v>
      </c>
      <c r="AY3" s="14" t="s">
        <v>9</v>
      </c>
      <c r="AZ3" s="14" t="s">
        <v>10</v>
      </c>
      <c r="BA3" s="14" t="s">
        <v>11</v>
      </c>
      <c r="BB3" s="14" t="s">
        <v>12</v>
      </c>
      <c r="BC3" s="14" t="s">
        <v>13</v>
      </c>
      <c r="BD3" s="15" t="s">
        <v>14</v>
      </c>
      <c r="BF3" s="4" t="str">
        <f>K3</f>
        <v>Controle</v>
      </c>
      <c r="BG3" s="16" t="s">
        <v>8</v>
      </c>
      <c r="BH3" s="14" t="s">
        <v>9</v>
      </c>
      <c r="BI3" s="14" t="s">
        <v>10</v>
      </c>
      <c r="BJ3" s="14" t="s">
        <v>11</v>
      </c>
      <c r="BK3" s="14" t="s">
        <v>12</v>
      </c>
      <c r="BL3" s="14" t="s">
        <v>13</v>
      </c>
      <c r="BM3" s="15" t="s">
        <v>14</v>
      </c>
      <c r="BO3" s="4" t="str">
        <f>B3</f>
        <v>Reparatie</v>
      </c>
      <c r="BP3" s="16" t="s">
        <v>8</v>
      </c>
      <c r="BQ3" s="14" t="s">
        <v>9</v>
      </c>
      <c r="BR3" s="14" t="s">
        <v>10</v>
      </c>
      <c r="BS3" s="14" t="s">
        <v>11</v>
      </c>
      <c r="BT3" s="14" t="s">
        <v>12</v>
      </c>
      <c r="BU3" s="14" t="s">
        <v>13</v>
      </c>
      <c r="BV3" s="15" t="s">
        <v>14</v>
      </c>
      <c r="BX3" s="4" t="str">
        <f>K3</f>
        <v>Controle</v>
      </c>
      <c r="BY3" s="16" t="s">
        <v>8</v>
      </c>
      <c r="BZ3" s="14" t="s">
        <v>9</v>
      </c>
      <c r="CA3" s="14" t="s">
        <v>10</v>
      </c>
      <c r="CB3" s="14" t="s">
        <v>11</v>
      </c>
      <c r="CC3" s="14" t="s">
        <v>12</v>
      </c>
      <c r="CD3" s="14" t="s">
        <v>13</v>
      </c>
      <c r="CE3" s="15" t="s">
        <v>14</v>
      </c>
    </row>
    <row r="4" spans="1:83" ht="16" thickBot="1" x14ac:dyDescent="0.25">
      <c r="B4" s="6" t="s">
        <v>22</v>
      </c>
      <c r="C4" s="33"/>
      <c r="D4" s="34"/>
      <c r="E4" s="34"/>
      <c r="F4" s="34"/>
      <c r="G4" s="34"/>
      <c r="H4" s="34"/>
      <c r="I4" s="35"/>
      <c r="K4" s="6" t="s">
        <v>22</v>
      </c>
      <c r="L4" s="33"/>
      <c r="M4" s="33"/>
      <c r="N4" s="33"/>
      <c r="O4" s="33"/>
      <c r="P4" s="33"/>
      <c r="Q4" s="34"/>
      <c r="R4" s="35"/>
      <c r="U4" s="4"/>
      <c r="V4" s="5" t="s">
        <v>15</v>
      </c>
      <c r="W4" s="2" t="s">
        <v>16</v>
      </c>
      <c r="Y4" s="4" t="s">
        <v>21</v>
      </c>
      <c r="Z4" s="5" t="s">
        <v>1</v>
      </c>
      <c r="AA4" s="1" t="s">
        <v>2</v>
      </c>
      <c r="AB4" s="2" t="s">
        <v>3</v>
      </c>
      <c r="AD4" s="12">
        <v>0</v>
      </c>
      <c r="AE4" s="6" t="s">
        <v>22</v>
      </c>
      <c r="AF4" s="17">
        <f t="shared" ref="AF4:AF19" si="0">IF($V$5="",IF($V$6="",1,IF($AD4+$AB$5/1440&lt;$V$6+1,1,0)),IF($AD4&lt;$V$5,IF($AD4+$AB$5/1440&lt;$V$5,1,0),IF($AD4&lt;$W$5,0,IF($V$6="",1,IF($AD4+$AB$5/1440&lt;$V$6+1,1,0)))))</f>
        <v>1</v>
      </c>
      <c r="AG4" s="21">
        <f>IF($V$6="",IF($V$7="",1,IF($AD4+$AB$5/1440&lt;$V$7+1,1,0)),IF($AD4&lt;$V$6,IF($AD4+$AB$5/1440&lt;$V$6,1,0),IF($AD4&lt;$W$6,0,IF($V$7="",1,IF($AD4+$AB$5/1440&lt;$V$7+1,1,0)))))</f>
        <v>1</v>
      </c>
      <c r="AH4" s="21">
        <f>IF($V$7="",IF($V$8="",1,IF($AD4+$AB$5/1440&lt;$V$8+1,1,0)),IF($AD4&lt;$V$7,IF($AD4+$AB$5/1440&lt;$V$7,1,0),IF($AD4&lt;$W$7,0,IF($V$8="",1,IF($AD4+$AB$5/1440&lt;$V$8+1,1,0)))))</f>
        <v>1</v>
      </c>
      <c r="AI4" s="21">
        <f>IF($V$8="",IF($V$9="",1,IF($AD4+$AB$5/1440&lt;$V$9+1,1,0)),IF($AD4&lt;$V$8,IF($AD4+$AB$5/1440&lt;$V$8,1,0),IF($AD4&lt;$W$8,0,IF($V$9="",1,IF($AD4+$AB$5/1440&lt;$V$9+1,1,0)))))</f>
        <v>1</v>
      </c>
      <c r="AJ4" s="21">
        <f>IF($V$9="",IF($V$10="",1,IF($AD4+$AB$5/1440&lt;$V$10+1,1,0)),IF($AD4&lt;$V$9,IF($AD4+$AB$5/1440&lt;$V$9,1,0),IF($AD4&lt;$W$9,0,IF($V$10="",1,IF($AD4+$AB$5/1440&lt;$V$10+1,1,0)))))</f>
        <v>1</v>
      </c>
      <c r="AK4" s="21">
        <f>IF($V$10="",IF($V$11="",1,IF($AD4+$AB$5/1440&lt;$V$11+1,1,0)),IF($AD4&lt;$V$10,IF($AD4+$AB$5/1440&lt;$V$10,1,0),IF($AD4&lt;$W$10,0,IF($V$11="",1,IF($AD4+$AB$5/1440&lt;$V$11+1,1,0)))))</f>
        <v>1</v>
      </c>
      <c r="AL4" s="23">
        <f>IF($V$11="",IF($V$5="",1,IF($AD4+$AB$5/1440&lt;$V$5+1,1,0)),IF($AD4&lt;$V$11,IF($AD4+$AB$5/1440&lt;$V$11,1,0),IF($AD4&lt;$W$11,0,IF($V$5="",1,IF($AD4+$AB$5/1440&lt;$V$5+1,1,0)))))</f>
        <v>1</v>
      </c>
      <c r="AN4" s="6" t="s">
        <v>22</v>
      </c>
      <c r="AO4" s="17">
        <f>IF($V$5="",IF($V$6="",1,IF($AD4+$AB$6/1440&lt;$V$6+1,1,0)),IF($AD4&lt;$V$5,IF($AD4+$AB$6/1440&lt;$V$5,1,0),IF($AD4&lt;$W$5,0,IF($V$6="",1,IF($AD4+$AB$6/1440&lt;$V$6+1,1,0)))))</f>
        <v>1</v>
      </c>
      <c r="AP4" s="21">
        <f>IF($V$6="",IF($V$7="",1,IF($AD4+$AB$6/1440&lt;$V$7+1,1,0)),IF($AD4&lt;$V$6,IF($AD4+$AB$6/1440&lt;$V$6,1,0),IF($AD4&lt;$W$6,0,IF($V$7="",1,IF($AD4+$AB$6/1440&lt;$V$7+1,1,0)))))</f>
        <v>1</v>
      </c>
      <c r="AQ4" s="21">
        <f>IF($V$7="",IF($V$8="",1,IF($AD4+$AB$6/1440&lt;$V$8+1,1,0)),IF($AD4&lt;$V$7,IF($AD4+$AB$6/1440&lt;$V$7,1,0),IF($AD4&lt;$W$7,0,IF($V$8="",1,IF($AD4+$AB$6/1440&lt;$V$8+1,1,0)))))</f>
        <v>1</v>
      </c>
      <c r="AR4" s="21">
        <f>IF($V$8="",IF($V$9="",1,IF($AD4+$AB$6/1440&lt;$V$9+1,1,0)),IF($AD4&lt;$V$8,IF($AD4+$AB$6/1440&lt;$V$8,1,0),IF($AD4&lt;$W$8,0,IF($V$9="",1,IF($AD4+$AB$6/1440&lt;$V$9+1,1,0)))))</f>
        <v>1</v>
      </c>
      <c r="AS4" s="21">
        <f>IF($V$9="",IF($V$10="",1,IF($AD4+$AB$6/1440&lt;$V$10+1,1,0)),IF($AD4&lt;$V$9,IF($AD4+$AB$6/1440&lt;$V$9,1,0),IF($AD4&lt;$W$9,0,IF($V$10="",1,IF($AD4+$AB$6/1440&lt;$V$10+1,1,0)))))</f>
        <v>1</v>
      </c>
      <c r="AT4" s="21">
        <f>IF($V$10="",IF($V$11="",1,IF($AD4+$AB$6/1440&lt;$V$11+1,1,0)),IF($AD4&lt;$V$10,IF($AD4+$AB$6/1440&lt;$V$10,1,0),IF($AD4&lt;$W$10,0,IF($V$11="",1,IF($AD4+$AB$6/1440&lt;$V$11+1,1,0)))))</f>
        <v>1</v>
      </c>
      <c r="AU4" s="23">
        <f>IF($V$11="",IF($V$5="",1,IF($AD4+$AB$6/1440&lt;$V$5+1,1,0)),IF($AD4&lt;$V$11,IF($AD4+$AB$6/1440&lt;$V$11,1,0),IF($AD4&lt;$W$11,0,IF($V$5="",1,IF($AD4+$AB$6/1440&lt;$V$5+1,1,0)))))</f>
        <v>1</v>
      </c>
      <c r="AW4" s="6" t="s">
        <v>22</v>
      </c>
      <c r="AX4" s="9">
        <f>C4*AF4</f>
        <v>0</v>
      </c>
      <c r="AY4" s="9">
        <f t="shared" ref="AY4:BD4" si="1">D4*AG4</f>
        <v>0</v>
      </c>
      <c r="AZ4" s="9">
        <f t="shared" si="1"/>
        <v>0</v>
      </c>
      <c r="BA4" s="9">
        <f t="shared" si="1"/>
        <v>0</v>
      </c>
      <c r="BB4" s="9">
        <f t="shared" si="1"/>
        <v>0</v>
      </c>
      <c r="BC4" s="9">
        <f t="shared" si="1"/>
        <v>0</v>
      </c>
      <c r="BD4" s="9">
        <f t="shared" si="1"/>
        <v>0</v>
      </c>
      <c r="BF4" s="6" t="s">
        <v>22</v>
      </c>
      <c r="BG4" s="9">
        <f>L4*AO4</f>
        <v>0</v>
      </c>
      <c r="BH4" s="9">
        <f t="shared" ref="BH4:BH27" si="2">M4*AP4</f>
        <v>0</v>
      </c>
      <c r="BI4" s="9">
        <f t="shared" ref="BI4:BI27" si="3">N4*AQ4</f>
        <v>0</v>
      </c>
      <c r="BJ4" s="9">
        <f t="shared" ref="BJ4:BJ27" si="4">O4*AR4</f>
        <v>0</v>
      </c>
      <c r="BK4" s="9">
        <f t="shared" ref="BK4:BK27" si="5">P4*AS4</f>
        <v>0</v>
      </c>
      <c r="BL4" s="9">
        <f t="shared" ref="BL4:BL27" si="6">Q4*AT4</f>
        <v>0</v>
      </c>
      <c r="BM4" s="9">
        <f t="shared" ref="BM4:BM27" si="7">R4*AU4</f>
        <v>0</v>
      </c>
      <c r="BO4" s="6" t="s">
        <v>22</v>
      </c>
      <c r="BP4" s="9">
        <f t="shared" ref="BP4:BP27" si="8">C4*AF4*($Z$5+$AA$5)</f>
        <v>0</v>
      </c>
      <c r="BQ4" s="9">
        <f t="shared" ref="BQ4:BQ27" si="9">D4*AG4*($Z$5+$AA$5)</f>
        <v>0</v>
      </c>
      <c r="BR4" s="9">
        <f t="shared" ref="BR4:BR27" si="10">E4*AH4*($Z$5+$AA$5)</f>
        <v>0</v>
      </c>
      <c r="BS4" s="9">
        <f t="shared" ref="BS4:BS27" si="11">F4*AI4*($Z$5+$AA$5)</f>
        <v>0</v>
      </c>
      <c r="BT4" s="9">
        <f t="shared" ref="BT4:BT27" si="12">G4*AJ4*($Z$5+$AA$5)</f>
        <v>0</v>
      </c>
      <c r="BU4" s="9">
        <f t="shared" ref="BU4:BU27" si="13">H4*AK4*($Z$5+$AA$5)</f>
        <v>0</v>
      </c>
      <c r="BV4" s="9">
        <f t="shared" ref="BV4:BV27" si="14">I4*AL4*($Z$5+$AA$5)</f>
        <v>0</v>
      </c>
      <c r="BX4" s="6" t="s">
        <v>22</v>
      </c>
      <c r="BY4" s="9">
        <f t="shared" ref="BY4:BY27" si="15">L4*AO4*($Z$6+$AA$6)</f>
        <v>0</v>
      </c>
      <c r="BZ4" s="9">
        <f t="shared" ref="BZ4:BZ27" si="16">M4*AP4*($Z$6+$AA$6)</f>
        <v>0</v>
      </c>
      <c r="CA4" s="9">
        <f t="shared" ref="CA4:CA27" si="17">N4*AQ4*($Z$6+$AA$6)</f>
        <v>0</v>
      </c>
      <c r="CB4" s="9">
        <f t="shared" ref="CB4:CB27" si="18">O4*AR4*($Z$6+$AA$6)</f>
        <v>0</v>
      </c>
      <c r="CC4" s="9">
        <f t="shared" ref="CC4:CC27" si="19">P4*AS4*($Z$6+$AA$6)</f>
        <v>0</v>
      </c>
      <c r="CD4" s="9">
        <f t="shared" ref="CD4:CD27" si="20">Q4*AT4*($Z$6+$AA$6)</f>
        <v>0</v>
      </c>
      <c r="CE4" s="9">
        <f t="shared" ref="CE4:CE27" si="21">R4*AU4*($Z$6+$AA$6)</f>
        <v>0</v>
      </c>
    </row>
    <row r="5" spans="1:83" x14ac:dyDescent="0.2">
      <c r="B5" s="7" t="s">
        <v>23</v>
      </c>
      <c r="C5" s="36"/>
      <c r="D5" s="37"/>
      <c r="E5" s="37"/>
      <c r="F5" s="37"/>
      <c r="G5" s="37"/>
      <c r="H5" s="37"/>
      <c r="I5" s="38"/>
      <c r="K5" s="7" t="s">
        <v>23</v>
      </c>
      <c r="L5" s="33"/>
      <c r="M5" s="33"/>
      <c r="N5" s="33"/>
      <c r="O5" s="33"/>
      <c r="P5" s="33"/>
      <c r="Q5" s="37"/>
      <c r="R5" s="38"/>
      <c r="U5" s="6" t="s">
        <v>8</v>
      </c>
      <c r="V5" s="28">
        <f>IF('Algemene Informatie'!C5="","",'Algemene Informatie'!C5)</f>
        <v>0.29166666666666669</v>
      </c>
      <c r="W5" s="29" t="str">
        <f>IF('Algemene Informatie'!D5="","",'Algemene Informatie'!D5)</f>
        <v/>
      </c>
      <c r="Y5" s="6" t="str">
        <f>IF('Algemene Informatie'!F5="","",'Algemene Informatie'!F5)</f>
        <v>Reparatie</v>
      </c>
      <c r="Z5" s="17">
        <f>IF('Algemene Informatie'!G5="",0,'Algemene Informatie'!G5)</f>
        <v>0</v>
      </c>
      <c r="AA5" s="21">
        <f>IF('Algemene Informatie'!H5="",0,'Algemene Informatie'!H5)</f>
        <v>0</v>
      </c>
      <c r="AB5" s="23">
        <f>IF('Algemene Informatie'!I5="",0,'Algemene Informatie'!I5)</f>
        <v>0</v>
      </c>
      <c r="AD5" s="12">
        <v>4.1666666666666664E-2</v>
      </c>
      <c r="AE5" s="7" t="s">
        <v>23</v>
      </c>
      <c r="AF5" s="24">
        <f t="shared" si="0"/>
        <v>1</v>
      </c>
      <c r="AG5" s="9">
        <f t="shared" ref="AG5:AG27" si="22">IF($V$6="",IF($V$7="",1,IF($AD5+$AB$5/1440&lt;$V$7+1,1,0)),IF($AD5&lt;$V$6,IF($AD5+$AB$5/1440&lt;$V$6,1,0),IF($AD5&lt;$W$6,0,IF($V$7="",1,IF($AD5+$AB$5/1440&lt;$V$7+1,1,0)))))</f>
        <v>1</v>
      </c>
      <c r="AH5" s="9">
        <f t="shared" ref="AH5:AH27" si="23">IF($V$7="",IF($V$8="",1,IF($AD5+$AB$5/1440&lt;$V$8+1,1,0)),IF($AD5&lt;$V$7,IF($AD5+$AB$5/1440&lt;$V$7,1,0),IF($AD5&lt;$W$7,0,IF($V$8="",1,IF($AD5+$AB$5/1440&lt;$V$8+1,1,0)))))</f>
        <v>1</v>
      </c>
      <c r="AI5" s="9">
        <f t="shared" ref="AI5:AI27" si="24">IF($V$8="",IF($V$9="",1,IF($AD5+$AB$5/1440&lt;$V$9+1,1,0)),IF($AD5&lt;$V$8,IF($AD5+$AB$5/1440&lt;$V$8,1,0),IF($AD5&lt;$W$8,0,IF($V$9="",1,IF($AD5+$AB$5/1440&lt;$V$9+1,1,0)))))</f>
        <v>1</v>
      </c>
      <c r="AJ5" s="9">
        <f t="shared" ref="AJ5:AJ27" si="25">IF($V$9="",IF($V$10="",1,IF($AD5+$AB$5/1440&lt;$V$10+1,1,0)),IF($AD5&lt;$V$9,IF($AD5+$AB$5/1440&lt;$V$9,1,0),IF($AD5&lt;$W$9,0,IF($V$10="",1,IF($AD5+$AB$5/1440&lt;$V$10+1,1,0)))))</f>
        <v>1</v>
      </c>
      <c r="AK5" s="9">
        <f t="shared" ref="AK5:AK27" si="26">IF($V$10="",IF($V$11="",1,IF($AD5+$AB$5/1440&lt;$V$11+1,1,0)),IF($AD5&lt;$V$10,IF($AD5+$AB$5/1440&lt;$V$10,1,0),IF($AD5&lt;$W$10,0,IF($V$11="",1,IF($AD5+$AB$5/1440&lt;$V$11+1,1,0)))))</f>
        <v>1</v>
      </c>
      <c r="AL5" s="25">
        <f t="shared" ref="AL5:AL27" si="27">IF($V$11="",IF($V$5="",1,IF($AD5+$AB$5/1440&lt;$V$5+1,1,0)),IF($AD5&lt;$V$11,IF($AD5+$AB$5/1440&lt;$V$11,1,0),IF($AD5&lt;$W$11,0,IF($V$5="",1,IF($AD5+$AB$5/1440&lt;$V$5+1,1,0)))))</f>
        <v>1</v>
      </c>
      <c r="AN5" s="7" t="s">
        <v>23</v>
      </c>
      <c r="AO5" s="24">
        <f t="shared" ref="AO5:AO27" si="28">IF($V$5="",IF($V$6="",1,IF($AD5+$AB$6/1440&lt;$V$6+1,1,0)),IF($AD5&lt;$V$5,IF($AD5+$AB$6/1440&lt;$V$5,1,0),IF($AD5&lt;$W$5,0,IF($V$6="",1,IF($AD5+$AB$6/1440&lt;$V$6+1,1,0)))))</f>
        <v>1</v>
      </c>
      <c r="AP5" s="9">
        <f t="shared" ref="AP5:AP27" si="29">IF($V$6="",IF($V$7="",1,IF($AD5+$AB$6/1440&lt;$V$7+1,1,0)),IF($AD5&lt;$V$6,IF($AD5+$AB$6/1440&lt;$V$6,1,0),IF($AD5&lt;$W$6,0,IF($V$7="",1,IF($AD5+$AB$6/1440&lt;$V$7+1,1,0)))))</f>
        <v>1</v>
      </c>
      <c r="AQ5" s="9">
        <f t="shared" ref="AQ5:AQ27" si="30">IF($V$7="",IF($V$8="",1,IF($AD5+$AB$6/1440&lt;$V$8+1,1,0)),IF($AD5&lt;$V$7,IF($AD5+$AB$6/1440&lt;$V$7,1,0),IF($AD5&lt;$W$7,0,IF($V$8="",1,IF($AD5+$AB$6/1440&lt;$V$8+1,1,0)))))</f>
        <v>1</v>
      </c>
      <c r="AR5" s="9">
        <f t="shared" ref="AR5:AR27" si="31">IF($V$8="",IF($V$9="",1,IF($AD5+$AB$6/1440&lt;$V$9+1,1,0)),IF($AD5&lt;$V$8,IF($AD5+$AB$6/1440&lt;$V$8,1,0),IF($AD5&lt;$W$8,0,IF($V$9="",1,IF($AD5+$AB$6/1440&lt;$V$9+1,1,0)))))</f>
        <v>1</v>
      </c>
      <c r="AS5" s="9">
        <f t="shared" ref="AS5:AS27" si="32">IF($V$9="",IF($V$10="",1,IF($AD5+$AB$6/1440&lt;$V$10+1,1,0)),IF($AD5&lt;$V$9,IF($AD5+$AB$6/1440&lt;$V$9,1,0),IF($AD5&lt;$W$9,0,IF($V$10="",1,IF($AD5+$AB$6/1440&lt;$V$10+1,1,0)))))</f>
        <v>1</v>
      </c>
      <c r="AT5" s="9">
        <f t="shared" ref="AT5:AT27" si="33">IF($V$10="",IF($V$11="",1,IF($AD5+$AB$6/1440&lt;$V$11+1,1,0)),IF($AD5&lt;$V$10,IF($AD5+$AB$6/1440&lt;$V$10,1,0),IF($AD5&lt;$W$10,0,IF($V$11="",1,IF($AD5+$AB$6/1440&lt;$V$11+1,1,0)))))</f>
        <v>1</v>
      </c>
      <c r="AU5" s="25">
        <f t="shared" ref="AU5:AU27" si="34">IF($V$11="",IF($V$5="",1,IF($AD5+$AB$6/1440&lt;$V$5+1,1,0)),IF($AD5&lt;$V$11,IF($AD5+$AB$6/1440&lt;$V$11,1,0),IF($AD5&lt;$W$11,0,IF($V$5="",1,IF($AD5+$AB$6/1440&lt;$V$5+1,1,0)))))</f>
        <v>1</v>
      </c>
      <c r="AW5" s="7" t="s">
        <v>23</v>
      </c>
      <c r="AX5" s="9">
        <f t="shared" ref="AX5:AX27" si="35">C5*AF5</f>
        <v>0</v>
      </c>
      <c r="AY5" s="9">
        <f t="shared" ref="AY5:AY27" si="36">D5*AG5</f>
        <v>0</v>
      </c>
      <c r="AZ5" s="9">
        <f t="shared" ref="AZ5:AZ27" si="37">E5*AH5</f>
        <v>0</v>
      </c>
      <c r="BA5" s="9">
        <f t="shared" ref="BA5:BA27" si="38">F5*AI5</f>
        <v>0</v>
      </c>
      <c r="BB5" s="9">
        <f t="shared" ref="BB5:BB27" si="39">G5*AJ5</f>
        <v>0</v>
      </c>
      <c r="BC5" s="9">
        <f t="shared" ref="BC5:BC27" si="40">H5*AK5</f>
        <v>0</v>
      </c>
      <c r="BD5" s="9">
        <f t="shared" ref="BD5:BD27" si="41">I5*AL5</f>
        <v>0</v>
      </c>
      <c r="BF5" s="7" t="s">
        <v>23</v>
      </c>
      <c r="BG5" s="9">
        <f t="shared" ref="BG5:BG27" si="42">L5*AO5</f>
        <v>0</v>
      </c>
      <c r="BH5" s="9">
        <f t="shared" si="2"/>
        <v>0</v>
      </c>
      <c r="BI5" s="9">
        <f t="shared" si="3"/>
        <v>0</v>
      </c>
      <c r="BJ5" s="9">
        <f t="shared" si="4"/>
        <v>0</v>
      </c>
      <c r="BK5" s="9">
        <f t="shared" si="5"/>
        <v>0</v>
      </c>
      <c r="BL5" s="9">
        <f t="shared" si="6"/>
        <v>0</v>
      </c>
      <c r="BM5" s="9">
        <f t="shared" si="7"/>
        <v>0</v>
      </c>
      <c r="BO5" s="7" t="s">
        <v>23</v>
      </c>
      <c r="BP5" s="9">
        <f t="shared" si="8"/>
        <v>0</v>
      </c>
      <c r="BQ5" s="9">
        <f t="shared" si="9"/>
        <v>0</v>
      </c>
      <c r="BR5" s="9">
        <f t="shared" si="10"/>
        <v>0</v>
      </c>
      <c r="BS5" s="9">
        <f t="shared" si="11"/>
        <v>0</v>
      </c>
      <c r="BT5" s="9">
        <f t="shared" si="12"/>
        <v>0</v>
      </c>
      <c r="BU5" s="9">
        <f t="shared" si="13"/>
        <v>0</v>
      </c>
      <c r="BV5" s="9">
        <f t="shared" si="14"/>
        <v>0</v>
      </c>
      <c r="BX5" s="7" t="s">
        <v>23</v>
      </c>
      <c r="BY5" s="9">
        <f t="shared" si="15"/>
        <v>0</v>
      </c>
      <c r="BZ5" s="9">
        <f t="shared" si="16"/>
        <v>0</v>
      </c>
      <c r="CA5" s="9">
        <f t="shared" si="17"/>
        <v>0</v>
      </c>
      <c r="CB5" s="9">
        <f t="shared" si="18"/>
        <v>0</v>
      </c>
      <c r="CC5" s="9">
        <f t="shared" si="19"/>
        <v>0</v>
      </c>
      <c r="CD5" s="9">
        <f t="shared" si="20"/>
        <v>0</v>
      </c>
      <c r="CE5" s="9">
        <f t="shared" si="21"/>
        <v>0</v>
      </c>
    </row>
    <row r="6" spans="1:83" x14ac:dyDescent="0.2">
      <c r="B6" s="7" t="s">
        <v>24</v>
      </c>
      <c r="C6" s="36"/>
      <c r="D6" s="37"/>
      <c r="E6" s="37"/>
      <c r="F6" s="37"/>
      <c r="G6" s="37"/>
      <c r="H6" s="37"/>
      <c r="I6" s="38"/>
      <c r="K6" s="7" t="s">
        <v>24</v>
      </c>
      <c r="L6" s="33"/>
      <c r="M6" s="33"/>
      <c r="N6" s="33"/>
      <c r="O6" s="33"/>
      <c r="P6" s="33"/>
      <c r="Q6" s="37"/>
      <c r="R6" s="38"/>
      <c r="U6" s="7" t="s">
        <v>9</v>
      </c>
      <c r="V6" s="18" t="str">
        <f>IF('Algemene Informatie'!C6="","",'Algemene Informatie'!C6)</f>
        <v/>
      </c>
      <c r="W6" s="30" t="str">
        <f>IF('Algemene Informatie'!D6="","",'Algemene Informatie'!D6)</f>
        <v/>
      </c>
      <c r="Y6" s="7" t="str">
        <f>IF('Algemene Informatie'!F6="","",'Algemene Informatie'!F6)</f>
        <v>Controle</v>
      </c>
      <c r="Z6" s="24">
        <f>IF('Algemene Informatie'!G6="",0,'Algemene Informatie'!G6)</f>
        <v>0</v>
      </c>
      <c r="AA6" s="9">
        <f>IF('Algemene Informatie'!H6="",0,'Algemene Informatie'!H6)</f>
        <v>0</v>
      </c>
      <c r="AB6" s="25">
        <f>IF('Algemene Informatie'!I6="",0,'Algemene Informatie'!I6)</f>
        <v>0</v>
      </c>
      <c r="AD6" s="12">
        <v>8.3333333333333301E-2</v>
      </c>
      <c r="AE6" s="7" t="s">
        <v>24</v>
      </c>
      <c r="AF6" s="24">
        <f t="shared" si="0"/>
        <v>1</v>
      </c>
      <c r="AG6" s="9">
        <f t="shared" si="22"/>
        <v>1</v>
      </c>
      <c r="AH6" s="9">
        <f t="shared" si="23"/>
        <v>1</v>
      </c>
      <c r="AI6" s="9">
        <f t="shared" si="24"/>
        <v>1</v>
      </c>
      <c r="AJ6" s="9">
        <f t="shared" si="25"/>
        <v>1</v>
      </c>
      <c r="AK6" s="9">
        <f t="shared" si="26"/>
        <v>1</v>
      </c>
      <c r="AL6" s="25">
        <f t="shared" si="27"/>
        <v>1</v>
      </c>
      <c r="AN6" s="7" t="s">
        <v>24</v>
      </c>
      <c r="AO6" s="24">
        <f t="shared" si="28"/>
        <v>1</v>
      </c>
      <c r="AP6" s="9">
        <f t="shared" si="29"/>
        <v>1</v>
      </c>
      <c r="AQ6" s="9">
        <f t="shared" si="30"/>
        <v>1</v>
      </c>
      <c r="AR6" s="9">
        <f t="shared" si="31"/>
        <v>1</v>
      </c>
      <c r="AS6" s="9">
        <f t="shared" si="32"/>
        <v>1</v>
      </c>
      <c r="AT6" s="9">
        <f t="shared" si="33"/>
        <v>1</v>
      </c>
      <c r="AU6" s="25">
        <f t="shared" si="34"/>
        <v>1</v>
      </c>
      <c r="AW6" s="7" t="s">
        <v>24</v>
      </c>
      <c r="AX6" s="9">
        <f t="shared" si="35"/>
        <v>0</v>
      </c>
      <c r="AY6" s="9">
        <f t="shared" si="36"/>
        <v>0</v>
      </c>
      <c r="AZ6" s="9">
        <f t="shared" si="37"/>
        <v>0</v>
      </c>
      <c r="BA6" s="9">
        <f t="shared" si="38"/>
        <v>0</v>
      </c>
      <c r="BB6" s="9">
        <f t="shared" si="39"/>
        <v>0</v>
      </c>
      <c r="BC6" s="9">
        <f t="shared" si="40"/>
        <v>0</v>
      </c>
      <c r="BD6" s="9">
        <f t="shared" si="41"/>
        <v>0</v>
      </c>
      <c r="BF6" s="7" t="s">
        <v>24</v>
      </c>
      <c r="BG6" s="9">
        <f t="shared" si="42"/>
        <v>0</v>
      </c>
      <c r="BH6" s="9">
        <f t="shared" si="2"/>
        <v>0</v>
      </c>
      <c r="BI6" s="9">
        <f t="shared" si="3"/>
        <v>0</v>
      </c>
      <c r="BJ6" s="9">
        <f t="shared" si="4"/>
        <v>0</v>
      </c>
      <c r="BK6" s="9">
        <f t="shared" si="5"/>
        <v>0</v>
      </c>
      <c r="BL6" s="9">
        <f t="shared" si="6"/>
        <v>0</v>
      </c>
      <c r="BM6" s="9">
        <f t="shared" si="7"/>
        <v>0</v>
      </c>
      <c r="BO6" s="7" t="s">
        <v>24</v>
      </c>
      <c r="BP6" s="9">
        <f t="shared" si="8"/>
        <v>0</v>
      </c>
      <c r="BQ6" s="9">
        <f t="shared" si="9"/>
        <v>0</v>
      </c>
      <c r="BR6" s="9">
        <f t="shared" si="10"/>
        <v>0</v>
      </c>
      <c r="BS6" s="9">
        <f t="shared" si="11"/>
        <v>0</v>
      </c>
      <c r="BT6" s="9">
        <f t="shared" si="12"/>
        <v>0</v>
      </c>
      <c r="BU6" s="9">
        <f t="shared" si="13"/>
        <v>0</v>
      </c>
      <c r="BV6" s="9">
        <f t="shared" si="14"/>
        <v>0</v>
      </c>
      <c r="BX6" s="7" t="s">
        <v>24</v>
      </c>
      <c r="BY6" s="9">
        <f t="shared" si="15"/>
        <v>0</v>
      </c>
      <c r="BZ6" s="9">
        <f t="shared" si="16"/>
        <v>0</v>
      </c>
      <c r="CA6" s="9">
        <f t="shared" si="17"/>
        <v>0</v>
      </c>
      <c r="CB6" s="9">
        <f t="shared" si="18"/>
        <v>0</v>
      </c>
      <c r="CC6" s="9">
        <f t="shared" si="19"/>
        <v>0</v>
      </c>
      <c r="CD6" s="9">
        <f t="shared" si="20"/>
        <v>0</v>
      </c>
      <c r="CE6" s="9">
        <f t="shared" si="21"/>
        <v>0</v>
      </c>
    </row>
    <row r="7" spans="1:83" x14ac:dyDescent="0.2">
      <c r="B7" s="7" t="s">
        <v>25</v>
      </c>
      <c r="C7" s="36"/>
      <c r="D7" s="37"/>
      <c r="E7" s="37"/>
      <c r="F7" s="37"/>
      <c r="G7" s="37"/>
      <c r="H7" s="37"/>
      <c r="I7" s="38"/>
      <c r="K7" s="7" t="s">
        <v>25</v>
      </c>
      <c r="L7" s="33"/>
      <c r="M7" s="33"/>
      <c r="N7" s="33"/>
      <c r="O7" s="33"/>
      <c r="P7" s="33"/>
      <c r="Q7" s="37"/>
      <c r="R7" s="38"/>
      <c r="U7" s="7" t="s">
        <v>10</v>
      </c>
      <c r="V7" s="18" t="str">
        <f>IF('Algemene Informatie'!C7="","",'Algemene Informatie'!C7)</f>
        <v/>
      </c>
      <c r="W7" s="30" t="str">
        <f>IF('Algemene Informatie'!D7="","",'Algemene Informatie'!D7)</f>
        <v/>
      </c>
      <c r="Y7" s="7" t="str">
        <f>IF('Algemene Informatie'!F7="","",'Algemene Informatie'!F7)</f>
        <v>Onderhoud</v>
      </c>
      <c r="Z7" s="24">
        <f>IF('Algemene Informatie'!G7="",0,'Algemene Informatie'!G7)</f>
        <v>0</v>
      </c>
      <c r="AA7" s="9">
        <f>IF('Algemene Informatie'!H7="",0,'Algemene Informatie'!H7)</f>
        <v>0</v>
      </c>
      <c r="AB7" s="25">
        <f>IF('Algemene Informatie'!I7="",0,'Algemene Informatie'!I7)</f>
        <v>0</v>
      </c>
      <c r="AD7" s="12">
        <v>0.125</v>
      </c>
      <c r="AE7" s="7" t="s">
        <v>25</v>
      </c>
      <c r="AF7" s="24">
        <f t="shared" si="0"/>
        <v>1</v>
      </c>
      <c r="AG7" s="9">
        <f t="shared" si="22"/>
        <v>1</v>
      </c>
      <c r="AH7" s="9">
        <f t="shared" si="23"/>
        <v>1</v>
      </c>
      <c r="AI7" s="9">
        <f t="shared" si="24"/>
        <v>1</v>
      </c>
      <c r="AJ7" s="9">
        <f t="shared" si="25"/>
        <v>1</v>
      </c>
      <c r="AK7" s="9">
        <f t="shared" si="26"/>
        <v>1</v>
      </c>
      <c r="AL7" s="25">
        <f t="shared" si="27"/>
        <v>1</v>
      </c>
      <c r="AN7" s="7" t="s">
        <v>25</v>
      </c>
      <c r="AO7" s="24">
        <f t="shared" si="28"/>
        <v>1</v>
      </c>
      <c r="AP7" s="9">
        <f t="shared" si="29"/>
        <v>1</v>
      </c>
      <c r="AQ7" s="9">
        <f t="shared" si="30"/>
        <v>1</v>
      </c>
      <c r="AR7" s="9">
        <f t="shared" si="31"/>
        <v>1</v>
      </c>
      <c r="AS7" s="9">
        <f t="shared" si="32"/>
        <v>1</v>
      </c>
      <c r="AT7" s="9">
        <f t="shared" si="33"/>
        <v>1</v>
      </c>
      <c r="AU7" s="25">
        <f t="shared" si="34"/>
        <v>1</v>
      </c>
      <c r="AW7" s="7" t="s">
        <v>25</v>
      </c>
      <c r="AX7" s="9">
        <f t="shared" si="35"/>
        <v>0</v>
      </c>
      <c r="AY7" s="9">
        <f t="shared" si="36"/>
        <v>0</v>
      </c>
      <c r="AZ7" s="9">
        <f t="shared" si="37"/>
        <v>0</v>
      </c>
      <c r="BA7" s="9">
        <f t="shared" si="38"/>
        <v>0</v>
      </c>
      <c r="BB7" s="9">
        <f t="shared" si="39"/>
        <v>0</v>
      </c>
      <c r="BC7" s="9">
        <f t="shared" si="40"/>
        <v>0</v>
      </c>
      <c r="BD7" s="9">
        <f t="shared" si="41"/>
        <v>0</v>
      </c>
      <c r="BF7" s="7" t="s">
        <v>25</v>
      </c>
      <c r="BG7" s="9">
        <f t="shared" si="42"/>
        <v>0</v>
      </c>
      <c r="BH7" s="9">
        <f t="shared" si="2"/>
        <v>0</v>
      </c>
      <c r="BI7" s="9">
        <f t="shared" si="3"/>
        <v>0</v>
      </c>
      <c r="BJ7" s="9">
        <f t="shared" si="4"/>
        <v>0</v>
      </c>
      <c r="BK7" s="9">
        <f t="shared" si="5"/>
        <v>0</v>
      </c>
      <c r="BL7" s="9">
        <f t="shared" si="6"/>
        <v>0</v>
      </c>
      <c r="BM7" s="9">
        <f t="shared" si="7"/>
        <v>0</v>
      </c>
      <c r="BO7" s="7" t="s">
        <v>25</v>
      </c>
      <c r="BP7" s="9">
        <f t="shared" si="8"/>
        <v>0</v>
      </c>
      <c r="BQ7" s="9">
        <f t="shared" si="9"/>
        <v>0</v>
      </c>
      <c r="BR7" s="9">
        <f t="shared" si="10"/>
        <v>0</v>
      </c>
      <c r="BS7" s="9">
        <f t="shared" si="11"/>
        <v>0</v>
      </c>
      <c r="BT7" s="9">
        <f t="shared" si="12"/>
        <v>0</v>
      </c>
      <c r="BU7" s="9">
        <f t="shared" si="13"/>
        <v>0</v>
      </c>
      <c r="BV7" s="9">
        <f t="shared" si="14"/>
        <v>0</v>
      </c>
      <c r="BX7" s="7" t="s">
        <v>25</v>
      </c>
      <c r="BY7" s="9">
        <f t="shared" si="15"/>
        <v>0</v>
      </c>
      <c r="BZ7" s="9">
        <f t="shared" si="16"/>
        <v>0</v>
      </c>
      <c r="CA7" s="9">
        <f t="shared" si="17"/>
        <v>0</v>
      </c>
      <c r="CB7" s="9">
        <f t="shared" si="18"/>
        <v>0</v>
      </c>
      <c r="CC7" s="9">
        <f t="shared" si="19"/>
        <v>0</v>
      </c>
      <c r="CD7" s="9">
        <f t="shared" si="20"/>
        <v>0</v>
      </c>
      <c r="CE7" s="9">
        <f t="shared" si="21"/>
        <v>0</v>
      </c>
    </row>
    <row r="8" spans="1:83" x14ac:dyDescent="0.2">
      <c r="B8" s="7" t="s">
        <v>26</v>
      </c>
      <c r="C8" s="36"/>
      <c r="D8" s="37"/>
      <c r="E8" s="37"/>
      <c r="F8" s="37"/>
      <c r="G8" s="37"/>
      <c r="H8" s="37"/>
      <c r="I8" s="38"/>
      <c r="K8" s="7" t="s">
        <v>26</v>
      </c>
      <c r="L8" s="33"/>
      <c r="M8" s="33"/>
      <c r="N8" s="33"/>
      <c r="O8" s="33"/>
      <c r="P8" s="33"/>
      <c r="Q8" s="37"/>
      <c r="R8" s="38"/>
      <c r="U8" s="7" t="s">
        <v>11</v>
      </c>
      <c r="V8" s="18" t="str">
        <f>IF('Algemene Informatie'!C8="","",'Algemene Informatie'!C8)</f>
        <v/>
      </c>
      <c r="W8" s="30" t="str">
        <f>IF('Algemene Informatie'!D8="","",'Algemene Informatie'!D8)</f>
        <v/>
      </c>
      <c r="Y8" s="7" t="str">
        <f>IF('Algemene Informatie'!F8="","",'Algemene Informatie'!F8)</f>
        <v>Veiligstelling</v>
      </c>
      <c r="Z8" s="24">
        <f>IF('Algemene Informatie'!G8="",0,'Algemene Informatie'!G8)</f>
        <v>0</v>
      </c>
      <c r="AA8" s="9">
        <f>IF('Algemene Informatie'!H8="",0,'Algemene Informatie'!H8)</f>
        <v>0</v>
      </c>
      <c r="AB8" s="25">
        <f>IF('Algemene Informatie'!I8="",0,'Algemene Informatie'!I8)</f>
        <v>0</v>
      </c>
      <c r="AD8" s="12">
        <v>0.16666666666666699</v>
      </c>
      <c r="AE8" s="7" t="s">
        <v>26</v>
      </c>
      <c r="AF8" s="24">
        <f t="shared" si="0"/>
        <v>1</v>
      </c>
      <c r="AG8" s="9">
        <f t="shared" si="22"/>
        <v>1</v>
      </c>
      <c r="AH8" s="9">
        <f t="shared" si="23"/>
        <v>1</v>
      </c>
      <c r="AI8" s="9">
        <f t="shared" si="24"/>
        <v>1</v>
      </c>
      <c r="AJ8" s="9">
        <f t="shared" si="25"/>
        <v>1</v>
      </c>
      <c r="AK8" s="9">
        <f t="shared" si="26"/>
        <v>1</v>
      </c>
      <c r="AL8" s="25">
        <f t="shared" si="27"/>
        <v>1</v>
      </c>
      <c r="AN8" s="7" t="s">
        <v>26</v>
      </c>
      <c r="AO8" s="24">
        <f t="shared" si="28"/>
        <v>1</v>
      </c>
      <c r="AP8" s="9">
        <f t="shared" si="29"/>
        <v>1</v>
      </c>
      <c r="AQ8" s="9">
        <f t="shared" si="30"/>
        <v>1</v>
      </c>
      <c r="AR8" s="9">
        <f t="shared" si="31"/>
        <v>1</v>
      </c>
      <c r="AS8" s="9">
        <f t="shared" si="32"/>
        <v>1</v>
      </c>
      <c r="AT8" s="9">
        <f t="shared" si="33"/>
        <v>1</v>
      </c>
      <c r="AU8" s="25">
        <f t="shared" si="34"/>
        <v>1</v>
      </c>
      <c r="AW8" s="7" t="s">
        <v>26</v>
      </c>
      <c r="AX8" s="9">
        <f t="shared" si="35"/>
        <v>0</v>
      </c>
      <c r="AY8" s="9">
        <f t="shared" si="36"/>
        <v>0</v>
      </c>
      <c r="AZ8" s="9">
        <f t="shared" si="37"/>
        <v>0</v>
      </c>
      <c r="BA8" s="9">
        <f t="shared" si="38"/>
        <v>0</v>
      </c>
      <c r="BB8" s="9">
        <f t="shared" si="39"/>
        <v>0</v>
      </c>
      <c r="BC8" s="9">
        <f t="shared" si="40"/>
        <v>0</v>
      </c>
      <c r="BD8" s="9">
        <f t="shared" si="41"/>
        <v>0</v>
      </c>
      <c r="BF8" s="7" t="s">
        <v>26</v>
      </c>
      <c r="BG8" s="9">
        <f t="shared" si="42"/>
        <v>0</v>
      </c>
      <c r="BH8" s="9">
        <f t="shared" si="2"/>
        <v>0</v>
      </c>
      <c r="BI8" s="9">
        <f t="shared" si="3"/>
        <v>0</v>
      </c>
      <c r="BJ8" s="9">
        <f t="shared" si="4"/>
        <v>0</v>
      </c>
      <c r="BK8" s="9">
        <f t="shared" si="5"/>
        <v>0</v>
      </c>
      <c r="BL8" s="9">
        <f t="shared" si="6"/>
        <v>0</v>
      </c>
      <c r="BM8" s="9">
        <f t="shared" si="7"/>
        <v>0</v>
      </c>
      <c r="BO8" s="7" t="s">
        <v>26</v>
      </c>
      <c r="BP8" s="9">
        <f t="shared" si="8"/>
        <v>0</v>
      </c>
      <c r="BQ8" s="9">
        <f t="shared" si="9"/>
        <v>0</v>
      </c>
      <c r="BR8" s="9">
        <f t="shared" si="10"/>
        <v>0</v>
      </c>
      <c r="BS8" s="9">
        <f t="shared" si="11"/>
        <v>0</v>
      </c>
      <c r="BT8" s="9">
        <f t="shared" si="12"/>
        <v>0</v>
      </c>
      <c r="BU8" s="9">
        <f t="shared" si="13"/>
        <v>0</v>
      </c>
      <c r="BV8" s="9">
        <f t="shared" si="14"/>
        <v>0</v>
      </c>
      <c r="BX8" s="7" t="s">
        <v>26</v>
      </c>
      <c r="BY8" s="9">
        <f t="shared" si="15"/>
        <v>0</v>
      </c>
      <c r="BZ8" s="9">
        <f t="shared" si="16"/>
        <v>0</v>
      </c>
      <c r="CA8" s="9">
        <f t="shared" si="17"/>
        <v>0</v>
      </c>
      <c r="CB8" s="9">
        <f t="shared" si="18"/>
        <v>0</v>
      </c>
      <c r="CC8" s="9">
        <f t="shared" si="19"/>
        <v>0</v>
      </c>
      <c r="CD8" s="9">
        <f t="shared" si="20"/>
        <v>0</v>
      </c>
      <c r="CE8" s="9">
        <f t="shared" si="21"/>
        <v>0</v>
      </c>
    </row>
    <row r="9" spans="1:83" x14ac:dyDescent="0.2">
      <c r="B9" s="7" t="s">
        <v>27</v>
      </c>
      <c r="C9" s="36"/>
      <c r="D9" s="37"/>
      <c r="E9" s="37"/>
      <c r="F9" s="37"/>
      <c r="G9" s="37"/>
      <c r="H9" s="37"/>
      <c r="I9" s="38"/>
      <c r="K9" s="7" t="s">
        <v>27</v>
      </c>
      <c r="L9" s="33"/>
      <c r="M9" s="33"/>
      <c r="N9" s="33"/>
      <c r="O9" s="33"/>
      <c r="P9" s="33"/>
      <c r="Q9" s="37"/>
      <c r="R9" s="38"/>
      <c r="U9" s="7" t="s">
        <v>12</v>
      </c>
      <c r="V9" s="18" t="str">
        <f>IF('Algemene Informatie'!C9="","",'Algemene Informatie'!C9)</f>
        <v/>
      </c>
      <c r="W9" s="30" t="str">
        <f>IF('Algemene Informatie'!D9="","",'Algemene Informatie'!D9)</f>
        <v/>
      </c>
      <c r="Y9" s="7" t="str">
        <f>IF('Algemene Informatie'!F9="","",'Algemene Informatie'!F9)</f>
        <v/>
      </c>
      <c r="Z9" s="24">
        <f>IF('Algemene Informatie'!G9="",0,'Algemene Informatie'!G9)</f>
        <v>0</v>
      </c>
      <c r="AA9" s="9">
        <f>IF('Algemene Informatie'!H9="",0,'Algemene Informatie'!H9)</f>
        <v>0</v>
      </c>
      <c r="AB9" s="25">
        <f>IF('Algemene Informatie'!I9="",0,'Algemene Informatie'!I9)</f>
        <v>0</v>
      </c>
      <c r="AD9" s="12">
        <v>0.20833333333333301</v>
      </c>
      <c r="AE9" s="7" t="s">
        <v>27</v>
      </c>
      <c r="AF9" s="24">
        <f t="shared" si="0"/>
        <v>1</v>
      </c>
      <c r="AG9" s="9">
        <f t="shared" si="22"/>
        <v>1</v>
      </c>
      <c r="AH9" s="9">
        <f t="shared" si="23"/>
        <v>1</v>
      </c>
      <c r="AI9" s="9">
        <f t="shared" si="24"/>
        <v>1</v>
      </c>
      <c r="AJ9" s="9">
        <f t="shared" si="25"/>
        <v>1</v>
      </c>
      <c r="AK9" s="9">
        <f t="shared" si="26"/>
        <v>1</v>
      </c>
      <c r="AL9" s="25">
        <f t="shared" si="27"/>
        <v>1</v>
      </c>
      <c r="AN9" s="7" t="s">
        <v>27</v>
      </c>
      <c r="AO9" s="24">
        <f t="shared" si="28"/>
        <v>1</v>
      </c>
      <c r="AP9" s="9">
        <f t="shared" si="29"/>
        <v>1</v>
      </c>
      <c r="AQ9" s="9">
        <f t="shared" si="30"/>
        <v>1</v>
      </c>
      <c r="AR9" s="9">
        <f t="shared" si="31"/>
        <v>1</v>
      </c>
      <c r="AS9" s="9">
        <f t="shared" si="32"/>
        <v>1</v>
      </c>
      <c r="AT9" s="9">
        <f t="shared" si="33"/>
        <v>1</v>
      </c>
      <c r="AU9" s="25">
        <f t="shared" si="34"/>
        <v>1</v>
      </c>
      <c r="AW9" s="7" t="s">
        <v>27</v>
      </c>
      <c r="AX9" s="9">
        <f t="shared" si="35"/>
        <v>0</v>
      </c>
      <c r="AY9" s="9">
        <f t="shared" si="36"/>
        <v>0</v>
      </c>
      <c r="AZ9" s="9">
        <f t="shared" si="37"/>
        <v>0</v>
      </c>
      <c r="BA9" s="9">
        <f t="shared" si="38"/>
        <v>0</v>
      </c>
      <c r="BB9" s="9">
        <f t="shared" si="39"/>
        <v>0</v>
      </c>
      <c r="BC9" s="9">
        <f t="shared" si="40"/>
        <v>0</v>
      </c>
      <c r="BD9" s="9">
        <f t="shared" si="41"/>
        <v>0</v>
      </c>
      <c r="BF9" s="7" t="s">
        <v>27</v>
      </c>
      <c r="BG9" s="9">
        <f t="shared" si="42"/>
        <v>0</v>
      </c>
      <c r="BH9" s="9">
        <f t="shared" si="2"/>
        <v>0</v>
      </c>
      <c r="BI9" s="9">
        <f t="shared" si="3"/>
        <v>0</v>
      </c>
      <c r="BJ9" s="9">
        <f t="shared" si="4"/>
        <v>0</v>
      </c>
      <c r="BK9" s="9">
        <f t="shared" si="5"/>
        <v>0</v>
      </c>
      <c r="BL9" s="9">
        <f t="shared" si="6"/>
        <v>0</v>
      </c>
      <c r="BM9" s="9">
        <f t="shared" si="7"/>
        <v>0</v>
      </c>
      <c r="BO9" s="7" t="s">
        <v>27</v>
      </c>
      <c r="BP9" s="9">
        <f t="shared" si="8"/>
        <v>0</v>
      </c>
      <c r="BQ9" s="9">
        <f t="shared" si="9"/>
        <v>0</v>
      </c>
      <c r="BR9" s="9">
        <f t="shared" si="10"/>
        <v>0</v>
      </c>
      <c r="BS9" s="9">
        <f t="shared" si="11"/>
        <v>0</v>
      </c>
      <c r="BT9" s="9">
        <f t="shared" si="12"/>
        <v>0</v>
      </c>
      <c r="BU9" s="9">
        <f t="shared" si="13"/>
        <v>0</v>
      </c>
      <c r="BV9" s="9">
        <f t="shared" si="14"/>
        <v>0</v>
      </c>
      <c r="BX9" s="7" t="s">
        <v>27</v>
      </c>
      <c r="BY9" s="9">
        <f t="shared" si="15"/>
        <v>0</v>
      </c>
      <c r="BZ9" s="9">
        <f t="shared" si="16"/>
        <v>0</v>
      </c>
      <c r="CA9" s="9">
        <f t="shared" si="17"/>
        <v>0</v>
      </c>
      <c r="CB9" s="9">
        <f t="shared" si="18"/>
        <v>0</v>
      </c>
      <c r="CC9" s="9">
        <f t="shared" si="19"/>
        <v>0</v>
      </c>
      <c r="CD9" s="9">
        <f t="shared" si="20"/>
        <v>0</v>
      </c>
      <c r="CE9" s="9">
        <f t="shared" si="21"/>
        <v>0</v>
      </c>
    </row>
    <row r="10" spans="1:83" ht="16" thickBot="1" x14ac:dyDescent="0.25">
      <c r="B10" s="7" t="s">
        <v>28</v>
      </c>
      <c r="C10" s="36"/>
      <c r="D10" s="37"/>
      <c r="E10" s="37"/>
      <c r="F10" s="37"/>
      <c r="G10" s="37"/>
      <c r="H10" s="37"/>
      <c r="I10" s="38"/>
      <c r="K10" s="7" t="s">
        <v>28</v>
      </c>
      <c r="L10" s="33"/>
      <c r="M10" s="33"/>
      <c r="N10" s="33"/>
      <c r="O10" s="33"/>
      <c r="P10" s="33"/>
      <c r="Q10" s="37"/>
      <c r="R10" s="38"/>
      <c r="U10" s="7" t="s">
        <v>13</v>
      </c>
      <c r="V10" s="18" t="str">
        <f>IF('Algemene Informatie'!C10="","",'Algemene Informatie'!C10)</f>
        <v/>
      </c>
      <c r="W10" s="30" t="str">
        <f>IF('Algemene Informatie'!D10="","",'Algemene Informatie'!D10)</f>
        <v/>
      </c>
      <c r="Y10" s="8" t="str">
        <f>IF('Algemene Informatie'!F10="","",'Algemene Informatie'!F10)</f>
        <v/>
      </c>
      <c r="Z10" s="22">
        <f>IF('Algemene Informatie'!G10="",0,'Algemene Informatie'!G10)</f>
        <v>0</v>
      </c>
      <c r="AA10" s="26">
        <f>IF('Algemene Informatie'!H10="",0,'Algemene Informatie'!H10)</f>
        <v>0</v>
      </c>
      <c r="AB10" s="20">
        <f>IF('Algemene Informatie'!I10="",0,'Algemene Informatie'!I10)</f>
        <v>0</v>
      </c>
      <c r="AD10" s="12">
        <v>0.25</v>
      </c>
      <c r="AE10" s="7" t="s">
        <v>28</v>
      </c>
      <c r="AF10" s="24">
        <f t="shared" si="0"/>
        <v>1</v>
      </c>
      <c r="AG10" s="9">
        <f t="shared" si="22"/>
        <v>1</v>
      </c>
      <c r="AH10" s="9">
        <f t="shared" si="23"/>
        <v>1</v>
      </c>
      <c r="AI10" s="9">
        <f t="shared" si="24"/>
        <v>1</v>
      </c>
      <c r="AJ10" s="9">
        <f t="shared" si="25"/>
        <v>1</v>
      </c>
      <c r="AK10" s="9">
        <f t="shared" si="26"/>
        <v>1</v>
      </c>
      <c r="AL10" s="25">
        <f t="shared" si="27"/>
        <v>1</v>
      </c>
      <c r="AN10" s="7" t="s">
        <v>28</v>
      </c>
      <c r="AO10" s="24">
        <f t="shared" si="28"/>
        <v>1</v>
      </c>
      <c r="AP10" s="9">
        <f t="shared" si="29"/>
        <v>1</v>
      </c>
      <c r="AQ10" s="9">
        <f t="shared" si="30"/>
        <v>1</v>
      </c>
      <c r="AR10" s="9">
        <f t="shared" si="31"/>
        <v>1</v>
      </c>
      <c r="AS10" s="9">
        <f t="shared" si="32"/>
        <v>1</v>
      </c>
      <c r="AT10" s="9">
        <f t="shared" si="33"/>
        <v>1</v>
      </c>
      <c r="AU10" s="25">
        <f t="shared" si="34"/>
        <v>1</v>
      </c>
      <c r="AW10" s="7" t="s">
        <v>28</v>
      </c>
      <c r="AX10" s="9">
        <f t="shared" si="35"/>
        <v>0</v>
      </c>
      <c r="AY10" s="9">
        <f t="shared" si="36"/>
        <v>0</v>
      </c>
      <c r="AZ10" s="9">
        <f t="shared" si="37"/>
        <v>0</v>
      </c>
      <c r="BA10" s="9">
        <f t="shared" si="38"/>
        <v>0</v>
      </c>
      <c r="BB10" s="9">
        <f t="shared" si="39"/>
        <v>0</v>
      </c>
      <c r="BC10" s="9">
        <f t="shared" si="40"/>
        <v>0</v>
      </c>
      <c r="BD10" s="9">
        <f t="shared" si="41"/>
        <v>0</v>
      </c>
      <c r="BF10" s="7" t="s">
        <v>28</v>
      </c>
      <c r="BG10" s="9">
        <f t="shared" si="42"/>
        <v>0</v>
      </c>
      <c r="BH10" s="9">
        <f t="shared" si="2"/>
        <v>0</v>
      </c>
      <c r="BI10" s="9">
        <f t="shared" si="3"/>
        <v>0</v>
      </c>
      <c r="BJ10" s="9">
        <f t="shared" si="4"/>
        <v>0</v>
      </c>
      <c r="BK10" s="9">
        <f t="shared" si="5"/>
        <v>0</v>
      </c>
      <c r="BL10" s="9">
        <f t="shared" si="6"/>
        <v>0</v>
      </c>
      <c r="BM10" s="9">
        <f t="shared" si="7"/>
        <v>0</v>
      </c>
      <c r="BO10" s="7" t="s">
        <v>28</v>
      </c>
      <c r="BP10" s="9">
        <f t="shared" si="8"/>
        <v>0</v>
      </c>
      <c r="BQ10" s="9">
        <f t="shared" si="9"/>
        <v>0</v>
      </c>
      <c r="BR10" s="9">
        <f t="shared" si="10"/>
        <v>0</v>
      </c>
      <c r="BS10" s="9">
        <f t="shared" si="11"/>
        <v>0</v>
      </c>
      <c r="BT10" s="9">
        <f t="shared" si="12"/>
        <v>0</v>
      </c>
      <c r="BU10" s="9">
        <f t="shared" si="13"/>
        <v>0</v>
      </c>
      <c r="BV10" s="9">
        <f t="shared" si="14"/>
        <v>0</v>
      </c>
      <c r="BX10" s="7" t="s">
        <v>28</v>
      </c>
      <c r="BY10" s="9">
        <f t="shared" si="15"/>
        <v>0</v>
      </c>
      <c r="BZ10" s="9">
        <f t="shared" si="16"/>
        <v>0</v>
      </c>
      <c r="CA10" s="9">
        <f t="shared" si="17"/>
        <v>0</v>
      </c>
      <c r="CB10" s="9">
        <f t="shared" si="18"/>
        <v>0</v>
      </c>
      <c r="CC10" s="9">
        <f t="shared" si="19"/>
        <v>0</v>
      </c>
      <c r="CD10" s="9">
        <f t="shared" si="20"/>
        <v>0</v>
      </c>
      <c r="CE10" s="9">
        <f t="shared" si="21"/>
        <v>0</v>
      </c>
    </row>
    <row r="11" spans="1:83" ht="16" thickBot="1" x14ac:dyDescent="0.25">
      <c r="B11" s="7" t="s">
        <v>45</v>
      </c>
      <c r="C11" s="36"/>
      <c r="D11" s="37"/>
      <c r="E11" s="37"/>
      <c r="F11" s="37"/>
      <c r="G11" s="37"/>
      <c r="H11" s="37"/>
      <c r="I11" s="38"/>
      <c r="K11" s="7" t="s">
        <v>45</v>
      </c>
      <c r="L11" s="36"/>
      <c r="M11" s="37"/>
      <c r="N11" s="37"/>
      <c r="O11" s="37"/>
      <c r="P11" s="37"/>
      <c r="Q11" s="37"/>
      <c r="R11" s="38"/>
      <c r="U11" s="8" t="s">
        <v>14</v>
      </c>
      <c r="V11" s="31" t="str">
        <f>IF('Algemene Informatie'!C11="","",'Algemene Informatie'!C11)</f>
        <v/>
      </c>
      <c r="W11" s="32" t="str">
        <f>IF('Algemene Informatie'!D11="","",'Algemene Informatie'!D11)</f>
        <v/>
      </c>
      <c r="Y11" s="11" t="s">
        <v>56</v>
      </c>
      <c r="AD11" s="12">
        <v>0.29166666666666702</v>
      </c>
      <c r="AE11" s="7" t="s">
        <v>45</v>
      </c>
      <c r="AF11" s="24">
        <f t="shared" si="0"/>
        <v>0</v>
      </c>
      <c r="AG11" s="9">
        <f t="shared" si="22"/>
        <v>1</v>
      </c>
      <c r="AH11" s="9">
        <f t="shared" si="23"/>
        <v>1</v>
      </c>
      <c r="AI11" s="9">
        <f t="shared" si="24"/>
        <v>1</v>
      </c>
      <c r="AJ11" s="9">
        <f t="shared" si="25"/>
        <v>1</v>
      </c>
      <c r="AK11" s="9">
        <f t="shared" si="26"/>
        <v>1</v>
      </c>
      <c r="AL11" s="25">
        <f t="shared" si="27"/>
        <v>1</v>
      </c>
      <c r="AN11" s="7" t="s">
        <v>45</v>
      </c>
      <c r="AO11" s="24">
        <f t="shared" si="28"/>
        <v>0</v>
      </c>
      <c r="AP11" s="9">
        <f t="shared" si="29"/>
        <v>1</v>
      </c>
      <c r="AQ11" s="9">
        <f t="shared" si="30"/>
        <v>1</v>
      </c>
      <c r="AR11" s="9">
        <f t="shared" si="31"/>
        <v>1</v>
      </c>
      <c r="AS11" s="9">
        <f t="shared" si="32"/>
        <v>1</v>
      </c>
      <c r="AT11" s="9">
        <f t="shared" si="33"/>
        <v>1</v>
      </c>
      <c r="AU11" s="25">
        <f t="shared" si="34"/>
        <v>1</v>
      </c>
      <c r="AW11" s="7" t="s">
        <v>45</v>
      </c>
      <c r="AX11" s="9">
        <f t="shared" si="35"/>
        <v>0</v>
      </c>
      <c r="AY11" s="9">
        <f t="shared" si="36"/>
        <v>0</v>
      </c>
      <c r="AZ11" s="9">
        <f t="shared" si="37"/>
        <v>0</v>
      </c>
      <c r="BA11" s="9">
        <f t="shared" si="38"/>
        <v>0</v>
      </c>
      <c r="BB11" s="9">
        <f t="shared" si="39"/>
        <v>0</v>
      </c>
      <c r="BC11" s="9">
        <f t="shared" si="40"/>
        <v>0</v>
      </c>
      <c r="BD11" s="9">
        <f t="shared" si="41"/>
        <v>0</v>
      </c>
      <c r="BF11" s="7" t="s">
        <v>45</v>
      </c>
      <c r="BG11" s="9">
        <f t="shared" si="42"/>
        <v>0</v>
      </c>
      <c r="BH11" s="9">
        <f t="shared" si="2"/>
        <v>0</v>
      </c>
      <c r="BI11" s="9">
        <f t="shared" si="3"/>
        <v>0</v>
      </c>
      <c r="BJ11" s="9">
        <f t="shared" si="4"/>
        <v>0</v>
      </c>
      <c r="BK11" s="9">
        <f t="shared" si="5"/>
        <v>0</v>
      </c>
      <c r="BL11" s="9">
        <f t="shared" si="6"/>
        <v>0</v>
      </c>
      <c r="BM11" s="9">
        <f t="shared" si="7"/>
        <v>0</v>
      </c>
      <c r="BO11" s="7" t="s">
        <v>45</v>
      </c>
      <c r="BP11" s="9">
        <f t="shared" si="8"/>
        <v>0</v>
      </c>
      <c r="BQ11" s="9">
        <f t="shared" si="9"/>
        <v>0</v>
      </c>
      <c r="BR11" s="9">
        <f t="shared" si="10"/>
        <v>0</v>
      </c>
      <c r="BS11" s="9">
        <f t="shared" si="11"/>
        <v>0</v>
      </c>
      <c r="BT11" s="9">
        <f t="shared" si="12"/>
        <v>0</v>
      </c>
      <c r="BU11" s="9">
        <f t="shared" si="13"/>
        <v>0</v>
      </c>
      <c r="BV11" s="9">
        <f t="shared" si="14"/>
        <v>0</v>
      </c>
      <c r="BX11" s="7" t="s">
        <v>45</v>
      </c>
      <c r="BY11" s="9">
        <f t="shared" si="15"/>
        <v>0</v>
      </c>
      <c r="BZ11" s="9">
        <f t="shared" si="16"/>
        <v>0</v>
      </c>
      <c r="CA11" s="9">
        <f t="shared" si="17"/>
        <v>0</v>
      </c>
      <c r="CB11" s="9">
        <f t="shared" si="18"/>
        <v>0</v>
      </c>
      <c r="CC11" s="9">
        <f t="shared" si="19"/>
        <v>0</v>
      </c>
      <c r="CD11" s="9">
        <f t="shared" si="20"/>
        <v>0</v>
      </c>
      <c r="CE11" s="9">
        <f t="shared" si="21"/>
        <v>0</v>
      </c>
    </row>
    <row r="12" spans="1:83" ht="16" thickBot="1" x14ac:dyDescent="0.25">
      <c r="B12" s="7" t="s">
        <v>29</v>
      </c>
      <c r="C12" s="36"/>
      <c r="D12" s="37"/>
      <c r="E12" s="37"/>
      <c r="F12" s="37"/>
      <c r="G12" s="37"/>
      <c r="H12" s="37"/>
      <c r="I12" s="38"/>
      <c r="K12" s="7" t="s">
        <v>29</v>
      </c>
      <c r="L12" s="36"/>
      <c r="M12" s="37"/>
      <c r="N12" s="37"/>
      <c r="O12" s="37"/>
      <c r="P12" s="37"/>
      <c r="Q12" s="37"/>
      <c r="R12" s="38"/>
      <c r="AD12" s="12">
        <v>0.33333333333333298</v>
      </c>
      <c r="AE12" s="7" t="s">
        <v>29</v>
      </c>
      <c r="AF12" s="24">
        <f t="shared" si="0"/>
        <v>0</v>
      </c>
      <c r="AG12" s="9">
        <f t="shared" si="22"/>
        <v>1</v>
      </c>
      <c r="AH12" s="9">
        <f t="shared" si="23"/>
        <v>1</v>
      </c>
      <c r="AI12" s="9">
        <f t="shared" si="24"/>
        <v>1</v>
      </c>
      <c r="AJ12" s="9">
        <f t="shared" si="25"/>
        <v>1</v>
      </c>
      <c r="AK12" s="9">
        <f t="shared" si="26"/>
        <v>1</v>
      </c>
      <c r="AL12" s="25">
        <f t="shared" si="27"/>
        <v>1</v>
      </c>
      <c r="AN12" s="7" t="s">
        <v>29</v>
      </c>
      <c r="AO12" s="24">
        <f t="shared" si="28"/>
        <v>0</v>
      </c>
      <c r="AP12" s="9">
        <f t="shared" si="29"/>
        <v>1</v>
      </c>
      <c r="AQ12" s="9">
        <f t="shared" si="30"/>
        <v>1</v>
      </c>
      <c r="AR12" s="9">
        <f t="shared" si="31"/>
        <v>1</v>
      </c>
      <c r="AS12" s="9">
        <f t="shared" si="32"/>
        <v>1</v>
      </c>
      <c r="AT12" s="9">
        <f t="shared" si="33"/>
        <v>1</v>
      </c>
      <c r="AU12" s="25">
        <f t="shared" si="34"/>
        <v>1</v>
      </c>
      <c r="AW12" s="7" t="s">
        <v>29</v>
      </c>
      <c r="AX12" s="9">
        <f t="shared" si="35"/>
        <v>0</v>
      </c>
      <c r="AY12" s="9">
        <f t="shared" si="36"/>
        <v>0</v>
      </c>
      <c r="AZ12" s="9">
        <f t="shared" si="37"/>
        <v>0</v>
      </c>
      <c r="BA12" s="9">
        <f t="shared" si="38"/>
        <v>0</v>
      </c>
      <c r="BB12" s="9">
        <f t="shared" si="39"/>
        <v>0</v>
      </c>
      <c r="BC12" s="9">
        <f t="shared" si="40"/>
        <v>0</v>
      </c>
      <c r="BD12" s="9">
        <f t="shared" si="41"/>
        <v>0</v>
      </c>
      <c r="BF12" s="7" t="s">
        <v>29</v>
      </c>
      <c r="BG12" s="9">
        <f t="shared" si="42"/>
        <v>0</v>
      </c>
      <c r="BH12" s="9">
        <f t="shared" si="2"/>
        <v>0</v>
      </c>
      <c r="BI12" s="9">
        <f t="shared" si="3"/>
        <v>0</v>
      </c>
      <c r="BJ12" s="9">
        <f t="shared" si="4"/>
        <v>0</v>
      </c>
      <c r="BK12" s="9">
        <f t="shared" si="5"/>
        <v>0</v>
      </c>
      <c r="BL12" s="9">
        <f t="shared" si="6"/>
        <v>0</v>
      </c>
      <c r="BM12" s="9">
        <f t="shared" si="7"/>
        <v>0</v>
      </c>
      <c r="BO12" s="7" t="s">
        <v>29</v>
      </c>
      <c r="BP12" s="9">
        <f t="shared" si="8"/>
        <v>0</v>
      </c>
      <c r="BQ12" s="9">
        <f t="shared" si="9"/>
        <v>0</v>
      </c>
      <c r="BR12" s="9">
        <f t="shared" si="10"/>
        <v>0</v>
      </c>
      <c r="BS12" s="9">
        <f t="shared" si="11"/>
        <v>0</v>
      </c>
      <c r="BT12" s="9">
        <f t="shared" si="12"/>
        <v>0</v>
      </c>
      <c r="BU12" s="9">
        <f t="shared" si="13"/>
        <v>0</v>
      </c>
      <c r="BV12" s="9">
        <f t="shared" si="14"/>
        <v>0</v>
      </c>
      <c r="BX12" s="7" t="s">
        <v>29</v>
      </c>
      <c r="BY12" s="9">
        <f t="shared" si="15"/>
        <v>0</v>
      </c>
      <c r="BZ12" s="9">
        <f t="shared" si="16"/>
        <v>0</v>
      </c>
      <c r="CA12" s="9">
        <f t="shared" si="17"/>
        <v>0</v>
      </c>
      <c r="CB12" s="9">
        <f t="shared" si="18"/>
        <v>0</v>
      </c>
      <c r="CC12" s="9">
        <f t="shared" si="19"/>
        <v>0</v>
      </c>
      <c r="CD12" s="9">
        <f t="shared" si="20"/>
        <v>0</v>
      </c>
      <c r="CE12" s="9">
        <f t="shared" si="21"/>
        <v>0</v>
      </c>
    </row>
    <row r="13" spans="1:83" ht="16" thickBot="1" x14ac:dyDescent="0.25">
      <c r="B13" s="7" t="s">
        <v>30</v>
      </c>
      <c r="C13" s="36"/>
      <c r="D13" s="37"/>
      <c r="E13" s="37"/>
      <c r="F13" s="37"/>
      <c r="G13" s="37"/>
      <c r="H13" s="37"/>
      <c r="I13" s="38"/>
      <c r="K13" s="7" t="s">
        <v>30</v>
      </c>
      <c r="L13" s="36"/>
      <c r="M13" s="37"/>
      <c r="N13" s="37"/>
      <c r="O13" s="37"/>
      <c r="P13" s="37"/>
      <c r="Q13" s="37"/>
      <c r="R13" s="38"/>
      <c r="U13" s="4"/>
      <c r="V13" s="16" t="s">
        <v>8</v>
      </c>
      <c r="W13" s="14" t="s">
        <v>9</v>
      </c>
      <c r="X13" s="14" t="s">
        <v>10</v>
      </c>
      <c r="Y13" s="14" t="s">
        <v>11</v>
      </c>
      <c r="Z13" s="14" t="s">
        <v>12</v>
      </c>
      <c r="AA13" s="14" t="s">
        <v>13</v>
      </c>
      <c r="AB13" s="15" t="s">
        <v>14</v>
      </c>
      <c r="AD13" s="12">
        <v>0.375</v>
      </c>
      <c r="AE13" s="7" t="s">
        <v>30</v>
      </c>
      <c r="AF13" s="24">
        <f t="shared" si="0"/>
        <v>0</v>
      </c>
      <c r="AG13" s="9">
        <f t="shared" si="22"/>
        <v>1</v>
      </c>
      <c r="AH13" s="9">
        <f t="shared" si="23"/>
        <v>1</v>
      </c>
      <c r="AI13" s="9">
        <f t="shared" si="24"/>
        <v>1</v>
      </c>
      <c r="AJ13" s="9">
        <f t="shared" si="25"/>
        <v>1</v>
      </c>
      <c r="AK13" s="9">
        <f t="shared" si="26"/>
        <v>1</v>
      </c>
      <c r="AL13" s="25">
        <f t="shared" si="27"/>
        <v>1</v>
      </c>
      <c r="AN13" s="7" t="s">
        <v>30</v>
      </c>
      <c r="AO13" s="24">
        <f t="shared" si="28"/>
        <v>0</v>
      </c>
      <c r="AP13" s="9">
        <f t="shared" si="29"/>
        <v>1</v>
      </c>
      <c r="AQ13" s="9">
        <f t="shared" si="30"/>
        <v>1</v>
      </c>
      <c r="AR13" s="9">
        <f t="shared" si="31"/>
        <v>1</v>
      </c>
      <c r="AS13" s="9">
        <f t="shared" si="32"/>
        <v>1</v>
      </c>
      <c r="AT13" s="9">
        <f t="shared" si="33"/>
        <v>1</v>
      </c>
      <c r="AU13" s="25">
        <f t="shared" si="34"/>
        <v>1</v>
      </c>
      <c r="AW13" s="7" t="s">
        <v>30</v>
      </c>
      <c r="AX13" s="9">
        <f t="shared" si="35"/>
        <v>0</v>
      </c>
      <c r="AY13" s="9">
        <f t="shared" si="36"/>
        <v>0</v>
      </c>
      <c r="AZ13" s="9">
        <f t="shared" si="37"/>
        <v>0</v>
      </c>
      <c r="BA13" s="9">
        <f t="shared" si="38"/>
        <v>0</v>
      </c>
      <c r="BB13" s="9">
        <f t="shared" si="39"/>
        <v>0</v>
      </c>
      <c r="BC13" s="9">
        <f t="shared" si="40"/>
        <v>0</v>
      </c>
      <c r="BD13" s="9">
        <f t="shared" si="41"/>
        <v>0</v>
      </c>
      <c r="BF13" s="7" t="s">
        <v>30</v>
      </c>
      <c r="BG13" s="9">
        <f t="shared" si="42"/>
        <v>0</v>
      </c>
      <c r="BH13" s="9">
        <f t="shared" si="2"/>
        <v>0</v>
      </c>
      <c r="BI13" s="9">
        <f t="shared" si="3"/>
        <v>0</v>
      </c>
      <c r="BJ13" s="9">
        <f t="shared" si="4"/>
        <v>0</v>
      </c>
      <c r="BK13" s="9">
        <f t="shared" si="5"/>
        <v>0</v>
      </c>
      <c r="BL13" s="9">
        <f t="shared" si="6"/>
        <v>0</v>
      </c>
      <c r="BM13" s="9">
        <f t="shared" si="7"/>
        <v>0</v>
      </c>
      <c r="BO13" s="7" t="s">
        <v>30</v>
      </c>
      <c r="BP13" s="9">
        <f t="shared" si="8"/>
        <v>0</v>
      </c>
      <c r="BQ13" s="9">
        <f t="shared" si="9"/>
        <v>0</v>
      </c>
      <c r="BR13" s="9">
        <f t="shared" si="10"/>
        <v>0</v>
      </c>
      <c r="BS13" s="9">
        <f t="shared" si="11"/>
        <v>0</v>
      </c>
      <c r="BT13" s="9">
        <f t="shared" si="12"/>
        <v>0</v>
      </c>
      <c r="BU13" s="9">
        <f t="shared" si="13"/>
        <v>0</v>
      </c>
      <c r="BV13" s="9">
        <f t="shared" si="14"/>
        <v>0</v>
      </c>
      <c r="BX13" s="7" t="s">
        <v>30</v>
      </c>
      <c r="BY13" s="9">
        <f t="shared" si="15"/>
        <v>0</v>
      </c>
      <c r="BZ13" s="9">
        <f t="shared" si="16"/>
        <v>0</v>
      </c>
      <c r="CA13" s="9">
        <f t="shared" si="17"/>
        <v>0</v>
      </c>
      <c r="CB13" s="9">
        <f t="shared" si="18"/>
        <v>0</v>
      </c>
      <c r="CC13" s="9">
        <f t="shared" si="19"/>
        <v>0</v>
      </c>
      <c r="CD13" s="9">
        <f t="shared" si="20"/>
        <v>0</v>
      </c>
      <c r="CE13" s="9">
        <f t="shared" si="21"/>
        <v>0</v>
      </c>
    </row>
    <row r="14" spans="1:83" ht="15" customHeight="1" thickBot="1" x14ac:dyDescent="0.25">
      <c r="B14" s="7" t="s">
        <v>31</v>
      </c>
      <c r="C14" s="36"/>
      <c r="D14" s="37"/>
      <c r="E14" s="37"/>
      <c r="F14" s="37"/>
      <c r="G14" s="37"/>
      <c r="H14" s="37"/>
      <c r="I14" s="38"/>
      <c r="K14" s="7" t="s">
        <v>31</v>
      </c>
      <c r="L14" s="36"/>
      <c r="M14" s="37"/>
      <c r="N14" s="37"/>
      <c r="O14" s="37"/>
      <c r="P14" s="37"/>
      <c r="Q14" s="37"/>
      <c r="R14" s="38"/>
      <c r="U14" s="19" t="s">
        <v>61</v>
      </c>
      <c r="V14" s="28">
        <f>IF(W5&lt;&gt;"",W5,V15)</f>
        <v>0.29166666666666669</v>
      </c>
      <c r="W14" s="28">
        <f>IF(W6&lt;&gt;"",W6,W15)</f>
        <v>0.29166666666666669</v>
      </c>
      <c r="X14" s="28">
        <f>IF(W7&lt;&gt;"",W7,X15)</f>
        <v>0.29166666666666669</v>
      </c>
      <c r="Y14" s="28">
        <f>IF(W8&lt;&gt;"",W8,Y15)</f>
        <v>0.29166666666666669</v>
      </c>
      <c r="Z14" s="28">
        <f>IF(W9&lt;&gt;"",W9,Z15)</f>
        <v>0.29166666666666669</v>
      </c>
      <c r="AA14" s="28">
        <f>IF(W10&lt;&gt;"",W10,AA15)</f>
        <v>0.29166666666666669</v>
      </c>
      <c r="AB14" s="89">
        <f>IF(W11&lt;&gt;"",W11,AB15)</f>
        <v>0.29166666666666669</v>
      </c>
      <c r="AD14" s="12">
        <v>0.41666666666666702</v>
      </c>
      <c r="AE14" s="7" t="s">
        <v>31</v>
      </c>
      <c r="AF14" s="24">
        <f t="shared" si="0"/>
        <v>0</v>
      </c>
      <c r="AG14" s="9">
        <f t="shared" si="22"/>
        <v>1</v>
      </c>
      <c r="AH14" s="9">
        <f t="shared" si="23"/>
        <v>1</v>
      </c>
      <c r="AI14" s="9">
        <f t="shared" si="24"/>
        <v>1</v>
      </c>
      <c r="AJ14" s="9">
        <f t="shared" si="25"/>
        <v>1</v>
      </c>
      <c r="AK14" s="9">
        <f t="shared" si="26"/>
        <v>1</v>
      </c>
      <c r="AL14" s="25">
        <f t="shared" si="27"/>
        <v>1</v>
      </c>
      <c r="AN14" s="7" t="s">
        <v>31</v>
      </c>
      <c r="AO14" s="24">
        <f t="shared" si="28"/>
        <v>0</v>
      </c>
      <c r="AP14" s="9">
        <f t="shared" si="29"/>
        <v>1</v>
      </c>
      <c r="AQ14" s="9">
        <f t="shared" si="30"/>
        <v>1</v>
      </c>
      <c r="AR14" s="9">
        <f t="shared" si="31"/>
        <v>1</v>
      </c>
      <c r="AS14" s="9">
        <f t="shared" si="32"/>
        <v>1</v>
      </c>
      <c r="AT14" s="9">
        <f t="shared" si="33"/>
        <v>1</v>
      </c>
      <c r="AU14" s="25">
        <f t="shared" si="34"/>
        <v>1</v>
      </c>
      <c r="AW14" s="7" t="s">
        <v>31</v>
      </c>
      <c r="AX14" s="9">
        <f t="shared" si="35"/>
        <v>0</v>
      </c>
      <c r="AY14" s="9">
        <f t="shared" si="36"/>
        <v>0</v>
      </c>
      <c r="AZ14" s="9">
        <f t="shared" si="37"/>
        <v>0</v>
      </c>
      <c r="BA14" s="9">
        <f t="shared" si="38"/>
        <v>0</v>
      </c>
      <c r="BB14" s="9">
        <f t="shared" si="39"/>
        <v>0</v>
      </c>
      <c r="BC14" s="9">
        <f t="shared" si="40"/>
        <v>0</v>
      </c>
      <c r="BD14" s="9">
        <f t="shared" si="41"/>
        <v>0</v>
      </c>
      <c r="BF14" s="7" t="s">
        <v>31</v>
      </c>
      <c r="BG14" s="9">
        <f t="shared" si="42"/>
        <v>0</v>
      </c>
      <c r="BH14" s="9">
        <f t="shared" si="2"/>
        <v>0</v>
      </c>
      <c r="BI14" s="9">
        <f t="shared" si="3"/>
        <v>0</v>
      </c>
      <c r="BJ14" s="9">
        <f t="shared" si="4"/>
        <v>0</v>
      </c>
      <c r="BK14" s="9">
        <f t="shared" si="5"/>
        <v>0</v>
      </c>
      <c r="BL14" s="9">
        <f t="shared" si="6"/>
        <v>0</v>
      </c>
      <c r="BM14" s="9">
        <f t="shared" si="7"/>
        <v>0</v>
      </c>
      <c r="BO14" s="7" t="s">
        <v>31</v>
      </c>
      <c r="BP14" s="9">
        <f t="shared" si="8"/>
        <v>0</v>
      </c>
      <c r="BQ14" s="9">
        <f t="shared" si="9"/>
        <v>0</v>
      </c>
      <c r="BR14" s="9">
        <f t="shared" si="10"/>
        <v>0</v>
      </c>
      <c r="BS14" s="9">
        <f t="shared" si="11"/>
        <v>0</v>
      </c>
      <c r="BT14" s="9">
        <f t="shared" si="12"/>
        <v>0</v>
      </c>
      <c r="BU14" s="9">
        <f t="shared" si="13"/>
        <v>0</v>
      </c>
      <c r="BV14" s="9">
        <f t="shared" si="14"/>
        <v>0</v>
      </c>
      <c r="BX14" s="7" t="s">
        <v>31</v>
      </c>
      <c r="BY14" s="9">
        <f t="shared" si="15"/>
        <v>0</v>
      </c>
      <c r="BZ14" s="9">
        <f t="shared" si="16"/>
        <v>0</v>
      </c>
      <c r="CA14" s="9">
        <f t="shared" si="17"/>
        <v>0</v>
      </c>
      <c r="CB14" s="9">
        <f t="shared" si="18"/>
        <v>0</v>
      </c>
      <c r="CC14" s="9">
        <f t="shared" si="19"/>
        <v>0</v>
      </c>
      <c r="CD14" s="9">
        <f t="shared" si="20"/>
        <v>0</v>
      </c>
      <c r="CE14" s="9">
        <f t="shared" si="21"/>
        <v>0</v>
      </c>
    </row>
    <row r="15" spans="1:83" ht="16" thickBot="1" x14ac:dyDescent="0.25">
      <c r="B15" s="7" t="s">
        <v>32</v>
      </c>
      <c r="C15" s="36"/>
      <c r="D15" s="37"/>
      <c r="E15" s="37"/>
      <c r="F15" s="37"/>
      <c r="G15" s="37"/>
      <c r="H15" s="37"/>
      <c r="I15" s="38"/>
      <c r="K15" s="7" t="s">
        <v>32</v>
      </c>
      <c r="L15" s="36"/>
      <c r="M15" s="37"/>
      <c r="N15" s="37"/>
      <c r="O15" s="37"/>
      <c r="P15" s="37"/>
      <c r="Q15" s="37"/>
      <c r="R15" s="38"/>
      <c r="U15" s="19" t="s">
        <v>62</v>
      </c>
      <c r="V15" s="90">
        <f>IF(V6&lt;&gt;"",V6,W15)</f>
        <v>0.29166666666666669</v>
      </c>
      <c r="W15" s="90">
        <f>IF(V7&lt;&gt;"",V7,X15)</f>
        <v>0.29166666666666669</v>
      </c>
      <c r="X15" s="90">
        <f>IF(V8&lt;&gt;"",V8,Y15)</f>
        <v>0.29166666666666669</v>
      </c>
      <c r="Y15" s="90">
        <f>IF(V9&lt;&gt;"",V9,Z15)</f>
        <v>0.29166666666666669</v>
      </c>
      <c r="Z15" s="90">
        <f>IF(V10&lt;&gt;"",V10,AA15)</f>
        <v>0.29166666666666669</v>
      </c>
      <c r="AA15" s="90">
        <f>IF(V11&lt;&gt;"",V11,AB15)</f>
        <v>0.29166666666666669</v>
      </c>
      <c r="AB15" s="32">
        <f>IF(V5&lt;&gt;"",V5,V15)</f>
        <v>0.29166666666666669</v>
      </c>
      <c r="AD15" s="12">
        <v>0.45833333333333298</v>
      </c>
      <c r="AE15" s="7" t="s">
        <v>32</v>
      </c>
      <c r="AF15" s="24">
        <f t="shared" si="0"/>
        <v>0</v>
      </c>
      <c r="AG15" s="9">
        <f t="shared" si="22"/>
        <v>1</v>
      </c>
      <c r="AH15" s="9">
        <f t="shared" si="23"/>
        <v>1</v>
      </c>
      <c r="AI15" s="9">
        <f t="shared" si="24"/>
        <v>1</v>
      </c>
      <c r="AJ15" s="9">
        <f t="shared" si="25"/>
        <v>1</v>
      </c>
      <c r="AK15" s="9">
        <f t="shared" si="26"/>
        <v>1</v>
      </c>
      <c r="AL15" s="25">
        <f t="shared" si="27"/>
        <v>1</v>
      </c>
      <c r="AN15" s="7" t="s">
        <v>32</v>
      </c>
      <c r="AO15" s="24">
        <f t="shared" si="28"/>
        <v>0</v>
      </c>
      <c r="AP15" s="9">
        <f t="shared" si="29"/>
        <v>1</v>
      </c>
      <c r="AQ15" s="9">
        <f t="shared" si="30"/>
        <v>1</v>
      </c>
      <c r="AR15" s="9">
        <f t="shared" si="31"/>
        <v>1</v>
      </c>
      <c r="AS15" s="9">
        <f t="shared" si="32"/>
        <v>1</v>
      </c>
      <c r="AT15" s="9">
        <f t="shared" si="33"/>
        <v>1</v>
      </c>
      <c r="AU15" s="25">
        <f t="shared" si="34"/>
        <v>1</v>
      </c>
      <c r="AW15" s="7" t="s">
        <v>32</v>
      </c>
      <c r="AX15" s="9">
        <f t="shared" si="35"/>
        <v>0</v>
      </c>
      <c r="AY15" s="9">
        <f t="shared" si="36"/>
        <v>0</v>
      </c>
      <c r="AZ15" s="9">
        <f t="shared" si="37"/>
        <v>0</v>
      </c>
      <c r="BA15" s="9">
        <f t="shared" si="38"/>
        <v>0</v>
      </c>
      <c r="BB15" s="9">
        <f t="shared" si="39"/>
        <v>0</v>
      </c>
      <c r="BC15" s="9">
        <f t="shared" si="40"/>
        <v>0</v>
      </c>
      <c r="BD15" s="9">
        <f t="shared" si="41"/>
        <v>0</v>
      </c>
      <c r="BF15" s="7" t="s">
        <v>32</v>
      </c>
      <c r="BG15" s="9">
        <f t="shared" si="42"/>
        <v>0</v>
      </c>
      <c r="BH15" s="9">
        <f t="shared" si="2"/>
        <v>0</v>
      </c>
      <c r="BI15" s="9">
        <f t="shared" si="3"/>
        <v>0</v>
      </c>
      <c r="BJ15" s="9">
        <f t="shared" si="4"/>
        <v>0</v>
      </c>
      <c r="BK15" s="9">
        <f t="shared" si="5"/>
        <v>0</v>
      </c>
      <c r="BL15" s="9">
        <f t="shared" si="6"/>
        <v>0</v>
      </c>
      <c r="BM15" s="9">
        <f t="shared" si="7"/>
        <v>0</v>
      </c>
      <c r="BO15" s="7" t="s">
        <v>32</v>
      </c>
      <c r="BP15" s="9">
        <f t="shared" si="8"/>
        <v>0</v>
      </c>
      <c r="BQ15" s="9">
        <f t="shared" si="9"/>
        <v>0</v>
      </c>
      <c r="BR15" s="9">
        <f t="shared" si="10"/>
        <v>0</v>
      </c>
      <c r="BS15" s="9">
        <f t="shared" si="11"/>
        <v>0</v>
      </c>
      <c r="BT15" s="9">
        <f t="shared" si="12"/>
        <v>0</v>
      </c>
      <c r="BU15" s="9">
        <f t="shared" si="13"/>
        <v>0</v>
      </c>
      <c r="BV15" s="9">
        <f t="shared" si="14"/>
        <v>0</v>
      </c>
      <c r="BX15" s="7" t="s">
        <v>32</v>
      </c>
      <c r="BY15" s="9">
        <f t="shared" si="15"/>
        <v>0</v>
      </c>
      <c r="BZ15" s="9">
        <f t="shared" si="16"/>
        <v>0</v>
      </c>
      <c r="CA15" s="9">
        <f t="shared" si="17"/>
        <v>0</v>
      </c>
      <c r="CB15" s="9">
        <f t="shared" si="18"/>
        <v>0</v>
      </c>
      <c r="CC15" s="9">
        <f t="shared" si="19"/>
        <v>0</v>
      </c>
      <c r="CD15" s="9">
        <f t="shared" si="20"/>
        <v>0</v>
      </c>
      <c r="CE15" s="9">
        <f t="shared" si="21"/>
        <v>0</v>
      </c>
    </row>
    <row r="16" spans="1:83" x14ac:dyDescent="0.2">
      <c r="B16" s="7" t="s">
        <v>33</v>
      </c>
      <c r="C16" s="36"/>
      <c r="D16" s="37"/>
      <c r="E16" s="37"/>
      <c r="F16" s="37"/>
      <c r="G16" s="37"/>
      <c r="H16" s="37"/>
      <c r="I16" s="38"/>
      <c r="K16" s="7" t="s">
        <v>33</v>
      </c>
      <c r="L16" s="36"/>
      <c r="M16" s="37"/>
      <c r="N16" s="37"/>
      <c r="O16" s="37"/>
      <c r="P16" s="37"/>
      <c r="Q16" s="37"/>
      <c r="R16" s="38"/>
      <c r="AD16" s="12">
        <v>0.5</v>
      </c>
      <c r="AE16" s="7" t="s">
        <v>33</v>
      </c>
      <c r="AF16" s="24">
        <f t="shared" si="0"/>
        <v>0</v>
      </c>
      <c r="AG16" s="9">
        <f t="shared" si="22"/>
        <v>1</v>
      </c>
      <c r="AH16" s="9">
        <f t="shared" si="23"/>
        <v>1</v>
      </c>
      <c r="AI16" s="9">
        <f t="shared" si="24"/>
        <v>1</v>
      </c>
      <c r="AJ16" s="9">
        <f t="shared" si="25"/>
        <v>1</v>
      </c>
      <c r="AK16" s="9">
        <f t="shared" si="26"/>
        <v>1</v>
      </c>
      <c r="AL16" s="25">
        <f t="shared" si="27"/>
        <v>1</v>
      </c>
      <c r="AN16" s="7" t="s">
        <v>33</v>
      </c>
      <c r="AO16" s="24">
        <f t="shared" si="28"/>
        <v>0</v>
      </c>
      <c r="AP16" s="9">
        <f t="shared" si="29"/>
        <v>1</v>
      </c>
      <c r="AQ16" s="9">
        <f t="shared" si="30"/>
        <v>1</v>
      </c>
      <c r="AR16" s="9">
        <f t="shared" si="31"/>
        <v>1</v>
      </c>
      <c r="AS16" s="9">
        <f t="shared" si="32"/>
        <v>1</v>
      </c>
      <c r="AT16" s="9">
        <f t="shared" si="33"/>
        <v>1</v>
      </c>
      <c r="AU16" s="25">
        <f t="shared" si="34"/>
        <v>1</v>
      </c>
      <c r="AW16" s="7" t="s">
        <v>33</v>
      </c>
      <c r="AX16" s="9">
        <f t="shared" si="35"/>
        <v>0</v>
      </c>
      <c r="AY16" s="9">
        <f t="shared" si="36"/>
        <v>0</v>
      </c>
      <c r="AZ16" s="9">
        <f t="shared" si="37"/>
        <v>0</v>
      </c>
      <c r="BA16" s="9">
        <f t="shared" si="38"/>
        <v>0</v>
      </c>
      <c r="BB16" s="9">
        <f t="shared" si="39"/>
        <v>0</v>
      </c>
      <c r="BC16" s="9">
        <f t="shared" si="40"/>
        <v>0</v>
      </c>
      <c r="BD16" s="9">
        <f t="shared" si="41"/>
        <v>0</v>
      </c>
      <c r="BF16" s="7" t="s">
        <v>33</v>
      </c>
      <c r="BG16" s="9">
        <f t="shared" si="42"/>
        <v>0</v>
      </c>
      <c r="BH16" s="9">
        <f t="shared" si="2"/>
        <v>0</v>
      </c>
      <c r="BI16" s="9">
        <f t="shared" si="3"/>
        <v>0</v>
      </c>
      <c r="BJ16" s="9">
        <f t="shared" si="4"/>
        <v>0</v>
      </c>
      <c r="BK16" s="9">
        <f t="shared" si="5"/>
        <v>0</v>
      </c>
      <c r="BL16" s="9">
        <f t="shared" si="6"/>
        <v>0</v>
      </c>
      <c r="BM16" s="9">
        <f t="shared" si="7"/>
        <v>0</v>
      </c>
      <c r="BO16" s="7" t="s">
        <v>33</v>
      </c>
      <c r="BP16" s="9">
        <f t="shared" si="8"/>
        <v>0</v>
      </c>
      <c r="BQ16" s="9">
        <f t="shared" si="9"/>
        <v>0</v>
      </c>
      <c r="BR16" s="9">
        <f t="shared" si="10"/>
        <v>0</v>
      </c>
      <c r="BS16" s="9">
        <f t="shared" si="11"/>
        <v>0</v>
      </c>
      <c r="BT16" s="9">
        <f t="shared" si="12"/>
        <v>0</v>
      </c>
      <c r="BU16" s="9">
        <f t="shared" si="13"/>
        <v>0</v>
      </c>
      <c r="BV16" s="9">
        <f t="shared" si="14"/>
        <v>0</v>
      </c>
      <c r="BX16" s="7" t="s">
        <v>33</v>
      </c>
      <c r="BY16" s="9">
        <f t="shared" si="15"/>
        <v>0</v>
      </c>
      <c r="BZ16" s="9">
        <f t="shared" si="16"/>
        <v>0</v>
      </c>
      <c r="CA16" s="9">
        <f t="shared" si="17"/>
        <v>0</v>
      </c>
      <c r="CB16" s="9">
        <f t="shared" si="18"/>
        <v>0</v>
      </c>
      <c r="CC16" s="9">
        <f t="shared" si="19"/>
        <v>0</v>
      </c>
      <c r="CD16" s="9">
        <f t="shared" si="20"/>
        <v>0</v>
      </c>
      <c r="CE16" s="9">
        <f t="shared" si="21"/>
        <v>0</v>
      </c>
    </row>
    <row r="17" spans="2:83" x14ac:dyDescent="0.2">
      <c r="B17" s="7" t="s">
        <v>34</v>
      </c>
      <c r="C17" s="36"/>
      <c r="D17" s="37"/>
      <c r="E17" s="37"/>
      <c r="F17" s="37"/>
      <c r="G17" s="37"/>
      <c r="H17" s="37"/>
      <c r="I17" s="38"/>
      <c r="K17" s="7" t="s">
        <v>34</v>
      </c>
      <c r="L17" s="36"/>
      <c r="M17" s="37"/>
      <c r="N17" s="37"/>
      <c r="O17" s="37"/>
      <c r="P17" s="37"/>
      <c r="Q17" s="37"/>
      <c r="R17" s="38"/>
      <c r="AD17" s="12">
        <v>0.54166666666666696</v>
      </c>
      <c r="AE17" s="7" t="s">
        <v>34</v>
      </c>
      <c r="AF17" s="24">
        <f t="shared" si="0"/>
        <v>0</v>
      </c>
      <c r="AG17" s="9">
        <f t="shared" si="22"/>
        <v>1</v>
      </c>
      <c r="AH17" s="9">
        <f t="shared" si="23"/>
        <v>1</v>
      </c>
      <c r="AI17" s="9">
        <f t="shared" si="24"/>
        <v>1</v>
      </c>
      <c r="AJ17" s="9">
        <f t="shared" si="25"/>
        <v>1</v>
      </c>
      <c r="AK17" s="9">
        <f t="shared" si="26"/>
        <v>1</v>
      </c>
      <c r="AL17" s="25">
        <f t="shared" si="27"/>
        <v>1</v>
      </c>
      <c r="AN17" s="7" t="s">
        <v>34</v>
      </c>
      <c r="AO17" s="24">
        <f t="shared" si="28"/>
        <v>0</v>
      </c>
      <c r="AP17" s="9">
        <f t="shared" si="29"/>
        <v>1</v>
      </c>
      <c r="AQ17" s="9">
        <f t="shared" si="30"/>
        <v>1</v>
      </c>
      <c r="AR17" s="9">
        <f t="shared" si="31"/>
        <v>1</v>
      </c>
      <c r="AS17" s="9">
        <f t="shared" si="32"/>
        <v>1</v>
      </c>
      <c r="AT17" s="9">
        <f t="shared" si="33"/>
        <v>1</v>
      </c>
      <c r="AU17" s="25">
        <f t="shared" si="34"/>
        <v>1</v>
      </c>
      <c r="AW17" s="7" t="s">
        <v>34</v>
      </c>
      <c r="AX17" s="9">
        <f t="shared" si="35"/>
        <v>0</v>
      </c>
      <c r="AY17" s="9">
        <f t="shared" si="36"/>
        <v>0</v>
      </c>
      <c r="AZ17" s="9">
        <f t="shared" si="37"/>
        <v>0</v>
      </c>
      <c r="BA17" s="9">
        <f t="shared" si="38"/>
        <v>0</v>
      </c>
      <c r="BB17" s="9">
        <f t="shared" si="39"/>
        <v>0</v>
      </c>
      <c r="BC17" s="9">
        <f t="shared" si="40"/>
        <v>0</v>
      </c>
      <c r="BD17" s="9">
        <f t="shared" si="41"/>
        <v>0</v>
      </c>
      <c r="BF17" s="7" t="s">
        <v>34</v>
      </c>
      <c r="BG17" s="9">
        <f t="shared" si="42"/>
        <v>0</v>
      </c>
      <c r="BH17" s="9">
        <f t="shared" si="2"/>
        <v>0</v>
      </c>
      <c r="BI17" s="9">
        <f t="shared" si="3"/>
        <v>0</v>
      </c>
      <c r="BJ17" s="9">
        <f t="shared" si="4"/>
        <v>0</v>
      </c>
      <c r="BK17" s="9">
        <f t="shared" si="5"/>
        <v>0</v>
      </c>
      <c r="BL17" s="9">
        <f t="shared" si="6"/>
        <v>0</v>
      </c>
      <c r="BM17" s="9">
        <f t="shared" si="7"/>
        <v>0</v>
      </c>
      <c r="BO17" s="7" t="s">
        <v>34</v>
      </c>
      <c r="BP17" s="9">
        <f t="shared" si="8"/>
        <v>0</v>
      </c>
      <c r="BQ17" s="9">
        <f t="shared" si="9"/>
        <v>0</v>
      </c>
      <c r="BR17" s="9">
        <f t="shared" si="10"/>
        <v>0</v>
      </c>
      <c r="BS17" s="9">
        <f t="shared" si="11"/>
        <v>0</v>
      </c>
      <c r="BT17" s="9">
        <f t="shared" si="12"/>
        <v>0</v>
      </c>
      <c r="BU17" s="9">
        <f t="shared" si="13"/>
        <v>0</v>
      </c>
      <c r="BV17" s="9">
        <f t="shared" si="14"/>
        <v>0</v>
      </c>
      <c r="BX17" s="7" t="s">
        <v>34</v>
      </c>
      <c r="BY17" s="9">
        <f t="shared" si="15"/>
        <v>0</v>
      </c>
      <c r="BZ17" s="9">
        <f t="shared" si="16"/>
        <v>0</v>
      </c>
      <c r="CA17" s="9">
        <f t="shared" si="17"/>
        <v>0</v>
      </c>
      <c r="CB17" s="9">
        <f t="shared" si="18"/>
        <v>0</v>
      </c>
      <c r="CC17" s="9">
        <f t="shared" si="19"/>
        <v>0</v>
      </c>
      <c r="CD17" s="9">
        <f t="shared" si="20"/>
        <v>0</v>
      </c>
      <c r="CE17" s="9">
        <f t="shared" si="21"/>
        <v>0</v>
      </c>
    </row>
    <row r="18" spans="2:83" x14ac:dyDescent="0.2">
      <c r="B18" s="7" t="s">
        <v>35</v>
      </c>
      <c r="C18" s="36"/>
      <c r="D18" s="37"/>
      <c r="E18" s="37"/>
      <c r="F18" s="37"/>
      <c r="G18" s="37"/>
      <c r="H18" s="37"/>
      <c r="I18" s="38"/>
      <c r="K18" s="7" t="s">
        <v>35</v>
      </c>
      <c r="L18" s="36"/>
      <c r="M18" s="37"/>
      <c r="N18" s="37"/>
      <c r="O18" s="37"/>
      <c r="P18" s="37"/>
      <c r="Q18" s="37"/>
      <c r="R18" s="38"/>
      <c r="AD18" s="12">
        <v>0.58333333333333304</v>
      </c>
      <c r="AE18" s="7" t="s">
        <v>35</v>
      </c>
      <c r="AF18" s="24">
        <f t="shared" si="0"/>
        <v>0</v>
      </c>
      <c r="AG18" s="9">
        <f t="shared" si="22"/>
        <v>1</v>
      </c>
      <c r="AH18" s="9">
        <f t="shared" si="23"/>
        <v>1</v>
      </c>
      <c r="AI18" s="9">
        <f t="shared" si="24"/>
        <v>1</v>
      </c>
      <c r="AJ18" s="9">
        <f t="shared" si="25"/>
        <v>1</v>
      </c>
      <c r="AK18" s="9">
        <f t="shared" si="26"/>
        <v>1</v>
      </c>
      <c r="AL18" s="25">
        <f t="shared" si="27"/>
        <v>1</v>
      </c>
      <c r="AN18" s="7" t="s">
        <v>35</v>
      </c>
      <c r="AO18" s="24">
        <f t="shared" si="28"/>
        <v>0</v>
      </c>
      <c r="AP18" s="9">
        <f t="shared" si="29"/>
        <v>1</v>
      </c>
      <c r="AQ18" s="9">
        <f t="shared" si="30"/>
        <v>1</v>
      </c>
      <c r="AR18" s="9">
        <f t="shared" si="31"/>
        <v>1</v>
      </c>
      <c r="AS18" s="9">
        <f t="shared" si="32"/>
        <v>1</v>
      </c>
      <c r="AT18" s="9">
        <f t="shared" si="33"/>
        <v>1</v>
      </c>
      <c r="AU18" s="25">
        <f t="shared" si="34"/>
        <v>1</v>
      </c>
      <c r="AW18" s="7" t="s">
        <v>35</v>
      </c>
      <c r="AX18" s="9">
        <f t="shared" si="35"/>
        <v>0</v>
      </c>
      <c r="AY18" s="9">
        <f t="shared" si="36"/>
        <v>0</v>
      </c>
      <c r="AZ18" s="9">
        <f t="shared" si="37"/>
        <v>0</v>
      </c>
      <c r="BA18" s="9">
        <f t="shared" si="38"/>
        <v>0</v>
      </c>
      <c r="BB18" s="9">
        <f t="shared" si="39"/>
        <v>0</v>
      </c>
      <c r="BC18" s="9">
        <f t="shared" si="40"/>
        <v>0</v>
      </c>
      <c r="BD18" s="9">
        <f t="shared" si="41"/>
        <v>0</v>
      </c>
      <c r="BF18" s="7" t="s">
        <v>35</v>
      </c>
      <c r="BG18" s="9">
        <f t="shared" si="42"/>
        <v>0</v>
      </c>
      <c r="BH18" s="9">
        <f t="shared" si="2"/>
        <v>0</v>
      </c>
      <c r="BI18" s="9">
        <f t="shared" si="3"/>
        <v>0</v>
      </c>
      <c r="BJ18" s="9">
        <f t="shared" si="4"/>
        <v>0</v>
      </c>
      <c r="BK18" s="9">
        <f t="shared" si="5"/>
        <v>0</v>
      </c>
      <c r="BL18" s="9">
        <f t="shared" si="6"/>
        <v>0</v>
      </c>
      <c r="BM18" s="9">
        <f t="shared" si="7"/>
        <v>0</v>
      </c>
      <c r="BO18" s="7" t="s">
        <v>35</v>
      </c>
      <c r="BP18" s="9">
        <f t="shared" si="8"/>
        <v>0</v>
      </c>
      <c r="BQ18" s="9">
        <f t="shared" si="9"/>
        <v>0</v>
      </c>
      <c r="BR18" s="9">
        <f t="shared" si="10"/>
        <v>0</v>
      </c>
      <c r="BS18" s="9">
        <f t="shared" si="11"/>
        <v>0</v>
      </c>
      <c r="BT18" s="9">
        <f t="shared" si="12"/>
        <v>0</v>
      </c>
      <c r="BU18" s="9">
        <f t="shared" si="13"/>
        <v>0</v>
      </c>
      <c r="BV18" s="9">
        <f t="shared" si="14"/>
        <v>0</v>
      </c>
      <c r="BX18" s="7" t="s">
        <v>35</v>
      </c>
      <c r="BY18" s="9">
        <f t="shared" si="15"/>
        <v>0</v>
      </c>
      <c r="BZ18" s="9">
        <f t="shared" si="16"/>
        <v>0</v>
      </c>
      <c r="CA18" s="9">
        <f t="shared" si="17"/>
        <v>0</v>
      </c>
      <c r="CB18" s="9">
        <f t="shared" si="18"/>
        <v>0</v>
      </c>
      <c r="CC18" s="9">
        <f t="shared" si="19"/>
        <v>0</v>
      </c>
      <c r="CD18" s="9">
        <f t="shared" si="20"/>
        <v>0</v>
      </c>
      <c r="CE18" s="9">
        <f t="shared" si="21"/>
        <v>0</v>
      </c>
    </row>
    <row r="19" spans="2:83" x14ac:dyDescent="0.2">
      <c r="B19" s="7" t="s">
        <v>36</v>
      </c>
      <c r="C19" s="36"/>
      <c r="D19" s="37"/>
      <c r="E19" s="37"/>
      <c r="F19" s="37"/>
      <c r="G19" s="37"/>
      <c r="H19" s="37"/>
      <c r="I19" s="38"/>
      <c r="K19" s="7" t="s">
        <v>36</v>
      </c>
      <c r="L19" s="36"/>
      <c r="M19" s="37"/>
      <c r="N19" s="37"/>
      <c r="O19" s="37"/>
      <c r="P19" s="37"/>
      <c r="Q19" s="37"/>
      <c r="R19" s="38"/>
      <c r="AD19" s="12">
        <v>0.625</v>
      </c>
      <c r="AE19" s="7" t="s">
        <v>36</v>
      </c>
      <c r="AF19" s="24">
        <f t="shared" si="0"/>
        <v>0</v>
      </c>
      <c r="AG19" s="9">
        <f t="shared" si="22"/>
        <v>1</v>
      </c>
      <c r="AH19" s="9">
        <f t="shared" si="23"/>
        <v>1</v>
      </c>
      <c r="AI19" s="9">
        <f t="shared" si="24"/>
        <v>1</v>
      </c>
      <c r="AJ19" s="9">
        <f t="shared" si="25"/>
        <v>1</v>
      </c>
      <c r="AK19" s="9">
        <f t="shared" si="26"/>
        <v>1</v>
      </c>
      <c r="AL19" s="25">
        <f t="shared" si="27"/>
        <v>1</v>
      </c>
      <c r="AN19" s="7" t="s">
        <v>36</v>
      </c>
      <c r="AO19" s="24">
        <f t="shared" si="28"/>
        <v>0</v>
      </c>
      <c r="AP19" s="9">
        <f t="shared" si="29"/>
        <v>1</v>
      </c>
      <c r="AQ19" s="9">
        <f t="shared" si="30"/>
        <v>1</v>
      </c>
      <c r="AR19" s="9">
        <f t="shared" si="31"/>
        <v>1</v>
      </c>
      <c r="AS19" s="9">
        <f t="shared" si="32"/>
        <v>1</v>
      </c>
      <c r="AT19" s="9">
        <f t="shared" si="33"/>
        <v>1</v>
      </c>
      <c r="AU19" s="25">
        <f t="shared" si="34"/>
        <v>1</v>
      </c>
      <c r="AW19" s="7" t="s">
        <v>36</v>
      </c>
      <c r="AX19" s="9">
        <f t="shared" si="35"/>
        <v>0</v>
      </c>
      <c r="AY19" s="9">
        <f t="shared" si="36"/>
        <v>0</v>
      </c>
      <c r="AZ19" s="9">
        <f t="shared" si="37"/>
        <v>0</v>
      </c>
      <c r="BA19" s="9">
        <f t="shared" si="38"/>
        <v>0</v>
      </c>
      <c r="BB19" s="9">
        <f t="shared" si="39"/>
        <v>0</v>
      </c>
      <c r="BC19" s="9">
        <f t="shared" si="40"/>
        <v>0</v>
      </c>
      <c r="BD19" s="9">
        <f t="shared" si="41"/>
        <v>0</v>
      </c>
      <c r="BF19" s="7" t="s">
        <v>36</v>
      </c>
      <c r="BG19" s="9">
        <f t="shared" si="42"/>
        <v>0</v>
      </c>
      <c r="BH19" s="9">
        <f t="shared" si="2"/>
        <v>0</v>
      </c>
      <c r="BI19" s="9">
        <f t="shared" si="3"/>
        <v>0</v>
      </c>
      <c r="BJ19" s="9">
        <f t="shared" si="4"/>
        <v>0</v>
      </c>
      <c r="BK19" s="9">
        <f t="shared" si="5"/>
        <v>0</v>
      </c>
      <c r="BL19" s="9">
        <f t="shared" si="6"/>
        <v>0</v>
      </c>
      <c r="BM19" s="9">
        <f t="shared" si="7"/>
        <v>0</v>
      </c>
      <c r="BO19" s="7" t="s">
        <v>36</v>
      </c>
      <c r="BP19" s="9">
        <f t="shared" si="8"/>
        <v>0</v>
      </c>
      <c r="BQ19" s="9">
        <f t="shared" si="9"/>
        <v>0</v>
      </c>
      <c r="BR19" s="9">
        <f t="shared" si="10"/>
        <v>0</v>
      </c>
      <c r="BS19" s="9">
        <f t="shared" si="11"/>
        <v>0</v>
      </c>
      <c r="BT19" s="9">
        <f t="shared" si="12"/>
        <v>0</v>
      </c>
      <c r="BU19" s="9">
        <f t="shared" si="13"/>
        <v>0</v>
      </c>
      <c r="BV19" s="9">
        <f t="shared" si="14"/>
        <v>0</v>
      </c>
      <c r="BX19" s="7" t="s">
        <v>36</v>
      </c>
      <c r="BY19" s="9">
        <f t="shared" si="15"/>
        <v>0</v>
      </c>
      <c r="BZ19" s="9">
        <f t="shared" si="16"/>
        <v>0</v>
      </c>
      <c r="CA19" s="9">
        <f t="shared" si="17"/>
        <v>0</v>
      </c>
      <c r="CB19" s="9">
        <f t="shared" si="18"/>
        <v>0</v>
      </c>
      <c r="CC19" s="9">
        <f t="shared" si="19"/>
        <v>0</v>
      </c>
      <c r="CD19" s="9">
        <f t="shared" si="20"/>
        <v>0</v>
      </c>
      <c r="CE19" s="9">
        <f t="shared" si="21"/>
        <v>0</v>
      </c>
    </row>
    <row r="20" spans="2:83" x14ac:dyDescent="0.2">
      <c r="B20" s="7" t="s">
        <v>37</v>
      </c>
      <c r="C20" s="36"/>
      <c r="D20" s="37"/>
      <c r="E20" s="37"/>
      <c r="F20" s="37"/>
      <c r="G20" s="37"/>
      <c r="H20" s="37"/>
      <c r="I20" s="38"/>
      <c r="K20" s="7" t="s">
        <v>37</v>
      </c>
      <c r="L20" s="36"/>
      <c r="M20" s="37"/>
      <c r="N20" s="37"/>
      <c r="O20" s="37"/>
      <c r="P20" s="37"/>
      <c r="Q20" s="37"/>
      <c r="R20" s="38"/>
      <c r="AD20" s="12">
        <v>0.66666666666666696</v>
      </c>
      <c r="AE20" s="7" t="s">
        <v>37</v>
      </c>
      <c r="AF20" s="24">
        <f t="shared" ref="AF20:AF27" si="43">IF($V$5="",IF($V$6="",1,IF($AD20+$AB$5/1440&lt;$V$6+1,1,0)),IF($AD20&lt;$V$5,IF($AD20+$AB$5/1440&lt;$V$5,1,0),IF($AD20&lt;$W$5,0,IF($V$6="",1,IF($AD20+$AB$5/1440&lt;$V$6+1,1,0)))))</f>
        <v>0</v>
      </c>
      <c r="AG20" s="9">
        <f t="shared" si="22"/>
        <v>1</v>
      </c>
      <c r="AH20" s="9">
        <f t="shared" si="23"/>
        <v>1</v>
      </c>
      <c r="AI20" s="9">
        <f t="shared" si="24"/>
        <v>1</v>
      </c>
      <c r="AJ20" s="9">
        <f t="shared" si="25"/>
        <v>1</v>
      </c>
      <c r="AK20" s="9">
        <f t="shared" si="26"/>
        <v>1</v>
      </c>
      <c r="AL20" s="25">
        <f t="shared" si="27"/>
        <v>1</v>
      </c>
      <c r="AN20" s="7" t="s">
        <v>37</v>
      </c>
      <c r="AO20" s="24">
        <f t="shared" si="28"/>
        <v>0</v>
      </c>
      <c r="AP20" s="9">
        <f t="shared" si="29"/>
        <v>1</v>
      </c>
      <c r="AQ20" s="9">
        <f t="shared" si="30"/>
        <v>1</v>
      </c>
      <c r="AR20" s="9">
        <f t="shared" si="31"/>
        <v>1</v>
      </c>
      <c r="AS20" s="9">
        <f t="shared" si="32"/>
        <v>1</v>
      </c>
      <c r="AT20" s="9">
        <f t="shared" si="33"/>
        <v>1</v>
      </c>
      <c r="AU20" s="25">
        <f t="shared" si="34"/>
        <v>1</v>
      </c>
      <c r="AW20" s="7" t="s">
        <v>37</v>
      </c>
      <c r="AX20" s="9">
        <f t="shared" si="35"/>
        <v>0</v>
      </c>
      <c r="AY20" s="9">
        <f t="shared" si="36"/>
        <v>0</v>
      </c>
      <c r="AZ20" s="9">
        <f t="shared" si="37"/>
        <v>0</v>
      </c>
      <c r="BA20" s="9">
        <f t="shared" si="38"/>
        <v>0</v>
      </c>
      <c r="BB20" s="9">
        <f t="shared" si="39"/>
        <v>0</v>
      </c>
      <c r="BC20" s="9">
        <f t="shared" si="40"/>
        <v>0</v>
      </c>
      <c r="BD20" s="9">
        <f t="shared" si="41"/>
        <v>0</v>
      </c>
      <c r="BF20" s="7" t="s">
        <v>37</v>
      </c>
      <c r="BG20" s="9">
        <f t="shared" si="42"/>
        <v>0</v>
      </c>
      <c r="BH20" s="9">
        <f t="shared" si="2"/>
        <v>0</v>
      </c>
      <c r="BI20" s="9">
        <f t="shared" si="3"/>
        <v>0</v>
      </c>
      <c r="BJ20" s="9">
        <f t="shared" si="4"/>
        <v>0</v>
      </c>
      <c r="BK20" s="9">
        <f t="shared" si="5"/>
        <v>0</v>
      </c>
      <c r="BL20" s="9">
        <f t="shared" si="6"/>
        <v>0</v>
      </c>
      <c r="BM20" s="9">
        <f t="shared" si="7"/>
        <v>0</v>
      </c>
      <c r="BO20" s="7" t="s">
        <v>37</v>
      </c>
      <c r="BP20" s="9">
        <f t="shared" si="8"/>
        <v>0</v>
      </c>
      <c r="BQ20" s="9">
        <f t="shared" si="9"/>
        <v>0</v>
      </c>
      <c r="BR20" s="9">
        <f t="shared" si="10"/>
        <v>0</v>
      </c>
      <c r="BS20" s="9">
        <f t="shared" si="11"/>
        <v>0</v>
      </c>
      <c r="BT20" s="9">
        <f t="shared" si="12"/>
        <v>0</v>
      </c>
      <c r="BU20" s="9">
        <f t="shared" si="13"/>
        <v>0</v>
      </c>
      <c r="BV20" s="9">
        <f t="shared" si="14"/>
        <v>0</v>
      </c>
      <c r="BX20" s="7" t="s">
        <v>37</v>
      </c>
      <c r="BY20" s="9">
        <f t="shared" si="15"/>
        <v>0</v>
      </c>
      <c r="BZ20" s="9">
        <f t="shared" si="16"/>
        <v>0</v>
      </c>
      <c r="CA20" s="9">
        <f t="shared" si="17"/>
        <v>0</v>
      </c>
      <c r="CB20" s="9">
        <f t="shared" si="18"/>
        <v>0</v>
      </c>
      <c r="CC20" s="9">
        <f t="shared" si="19"/>
        <v>0</v>
      </c>
      <c r="CD20" s="9">
        <f t="shared" si="20"/>
        <v>0</v>
      </c>
      <c r="CE20" s="9">
        <f t="shared" si="21"/>
        <v>0</v>
      </c>
    </row>
    <row r="21" spans="2:83" x14ac:dyDescent="0.2">
      <c r="B21" s="7" t="s">
        <v>38</v>
      </c>
      <c r="C21" s="36"/>
      <c r="D21" s="37"/>
      <c r="E21" s="37"/>
      <c r="F21" s="37"/>
      <c r="G21" s="37"/>
      <c r="H21" s="37"/>
      <c r="I21" s="38"/>
      <c r="K21" s="7" t="s">
        <v>38</v>
      </c>
      <c r="L21" s="36"/>
      <c r="M21" s="37"/>
      <c r="N21" s="37"/>
      <c r="O21" s="37"/>
      <c r="P21" s="37"/>
      <c r="Q21" s="37"/>
      <c r="R21" s="38"/>
      <c r="AD21" s="12">
        <v>0.70833333333333304</v>
      </c>
      <c r="AE21" s="7" t="s">
        <v>38</v>
      </c>
      <c r="AF21" s="24">
        <f t="shared" si="43"/>
        <v>0</v>
      </c>
      <c r="AG21" s="9">
        <f t="shared" si="22"/>
        <v>1</v>
      </c>
      <c r="AH21" s="9">
        <f t="shared" si="23"/>
        <v>1</v>
      </c>
      <c r="AI21" s="9">
        <f t="shared" si="24"/>
        <v>1</v>
      </c>
      <c r="AJ21" s="9">
        <f t="shared" si="25"/>
        <v>1</v>
      </c>
      <c r="AK21" s="9">
        <f t="shared" si="26"/>
        <v>1</v>
      </c>
      <c r="AL21" s="25">
        <f t="shared" si="27"/>
        <v>1</v>
      </c>
      <c r="AN21" s="7" t="s">
        <v>38</v>
      </c>
      <c r="AO21" s="24">
        <f t="shared" si="28"/>
        <v>0</v>
      </c>
      <c r="AP21" s="9">
        <f t="shared" si="29"/>
        <v>1</v>
      </c>
      <c r="AQ21" s="9">
        <f t="shared" si="30"/>
        <v>1</v>
      </c>
      <c r="AR21" s="9">
        <f t="shared" si="31"/>
        <v>1</v>
      </c>
      <c r="AS21" s="9">
        <f t="shared" si="32"/>
        <v>1</v>
      </c>
      <c r="AT21" s="9">
        <f t="shared" si="33"/>
        <v>1</v>
      </c>
      <c r="AU21" s="25">
        <f t="shared" si="34"/>
        <v>1</v>
      </c>
      <c r="AW21" s="7" t="s">
        <v>38</v>
      </c>
      <c r="AX21" s="9">
        <f t="shared" si="35"/>
        <v>0</v>
      </c>
      <c r="AY21" s="9">
        <f t="shared" si="36"/>
        <v>0</v>
      </c>
      <c r="AZ21" s="9">
        <f t="shared" si="37"/>
        <v>0</v>
      </c>
      <c r="BA21" s="9">
        <f t="shared" si="38"/>
        <v>0</v>
      </c>
      <c r="BB21" s="9">
        <f t="shared" si="39"/>
        <v>0</v>
      </c>
      <c r="BC21" s="9">
        <f t="shared" si="40"/>
        <v>0</v>
      </c>
      <c r="BD21" s="9">
        <f t="shared" si="41"/>
        <v>0</v>
      </c>
      <c r="BF21" s="7" t="s">
        <v>38</v>
      </c>
      <c r="BG21" s="9">
        <f t="shared" si="42"/>
        <v>0</v>
      </c>
      <c r="BH21" s="9">
        <f t="shared" si="2"/>
        <v>0</v>
      </c>
      <c r="BI21" s="9">
        <f t="shared" si="3"/>
        <v>0</v>
      </c>
      <c r="BJ21" s="9">
        <f t="shared" si="4"/>
        <v>0</v>
      </c>
      <c r="BK21" s="9">
        <f t="shared" si="5"/>
        <v>0</v>
      </c>
      <c r="BL21" s="9">
        <f t="shared" si="6"/>
        <v>0</v>
      </c>
      <c r="BM21" s="9">
        <f t="shared" si="7"/>
        <v>0</v>
      </c>
      <c r="BO21" s="7" t="s">
        <v>38</v>
      </c>
      <c r="BP21" s="9">
        <f t="shared" si="8"/>
        <v>0</v>
      </c>
      <c r="BQ21" s="9">
        <f t="shared" si="9"/>
        <v>0</v>
      </c>
      <c r="BR21" s="9">
        <f t="shared" si="10"/>
        <v>0</v>
      </c>
      <c r="BS21" s="9">
        <f t="shared" si="11"/>
        <v>0</v>
      </c>
      <c r="BT21" s="9">
        <f t="shared" si="12"/>
        <v>0</v>
      </c>
      <c r="BU21" s="9">
        <f t="shared" si="13"/>
        <v>0</v>
      </c>
      <c r="BV21" s="9">
        <f t="shared" si="14"/>
        <v>0</v>
      </c>
      <c r="BX21" s="7" t="s">
        <v>38</v>
      </c>
      <c r="BY21" s="9">
        <f t="shared" si="15"/>
        <v>0</v>
      </c>
      <c r="BZ21" s="9">
        <f t="shared" si="16"/>
        <v>0</v>
      </c>
      <c r="CA21" s="9">
        <f t="shared" si="17"/>
        <v>0</v>
      </c>
      <c r="CB21" s="9">
        <f t="shared" si="18"/>
        <v>0</v>
      </c>
      <c r="CC21" s="9">
        <f t="shared" si="19"/>
        <v>0</v>
      </c>
      <c r="CD21" s="9">
        <f t="shared" si="20"/>
        <v>0</v>
      </c>
      <c r="CE21" s="9">
        <f t="shared" si="21"/>
        <v>0</v>
      </c>
    </row>
    <row r="22" spans="2:83" x14ac:dyDescent="0.2">
      <c r="B22" s="7" t="s">
        <v>39</v>
      </c>
      <c r="C22" s="36"/>
      <c r="D22" s="37"/>
      <c r="E22" s="37"/>
      <c r="F22" s="37"/>
      <c r="G22" s="37"/>
      <c r="H22" s="37"/>
      <c r="I22" s="38"/>
      <c r="K22" s="7" t="s">
        <v>39</v>
      </c>
      <c r="L22" s="36"/>
      <c r="M22" s="36"/>
      <c r="N22" s="36"/>
      <c r="O22" s="36"/>
      <c r="P22" s="36"/>
      <c r="Q22" s="37"/>
      <c r="R22" s="38"/>
      <c r="AD22" s="12">
        <v>0.75</v>
      </c>
      <c r="AE22" s="7" t="s">
        <v>39</v>
      </c>
      <c r="AF22" s="24">
        <f t="shared" si="43"/>
        <v>0</v>
      </c>
      <c r="AG22" s="9">
        <f t="shared" si="22"/>
        <v>1</v>
      </c>
      <c r="AH22" s="9">
        <f t="shared" si="23"/>
        <v>1</v>
      </c>
      <c r="AI22" s="9">
        <f t="shared" si="24"/>
        <v>1</v>
      </c>
      <c r="AJ22" s="9">
        <f t="shared" si="25"/>
        <v>1</v>
      </c>
      <c r="AK22" s="9">
        <f t="shared" si="26"/>
        <v>1</v>
      </c>
      <c r="AL22" s="25">
        <f t="shared" si="27"/>
        <v>1</v>
      </c>
      <c r="AN22" s="7" t="s">
        <v>39</v>
      </c>
      <c r="AO22" s="24">
        <f t="shared" si="28"/>
        <v>0</v>
      </c>
      <c r="AP22" s="9">
        <f t="shared" si="29"/>
        <v>1</v>
      </c>
      <c r="AQ22" s="9">
        <f t="shared" si="30"/>
        <v>1</v>
      </c>
      <c r="AR22" s="9">
        <f t="shared" si="31"/>
        <v>1</v>
      </c>
      <c r="AS22" s="9">
        <f t="shared" si="32"/>
        <v>1</v>
      </c>
      <c r="AT22" s="9">
        <f t="shared" si="33"/>
        <v>1</v>
      </c>
      <c r="AU22" s="25">
        <f t="shared" si="34"/>
        <v>1</v>
      </c>
      <c r="AW22" s="7" t="s">
        <v>39</v>
      </c>
      <c r="AX22" s="9">
        <f t="shared" si="35"/>
        <v>0</v>
      </c>
      <c r="AY22" s="9">
        <f t="shared" si="36"/>
        <v>0</v>
      </c>
      <c r="AZ22" s="9">
        <f t="shared" si="37"/>
        <v>0</v>
      </c>
      <c r="BA22" s="9">
        <f t="shared" si="38"/>
        <v>0</v>
      </c>
      <c r="BB22" s="9">
        <f t="shared" si="39"/>
        <v>0</v>
      </c>
      <c r="BC22" s="9">
        <f t="shared" si="40"/>
        <v>0</v>
      </c>
      <c r="BD22" s="9">
        <f t="shared" si="41"/>
        <v>0</v>
      </c>
      <c r="BF22" s="7" t="s">
        <v>39</v>
      </c>
      <c r="BG22" s="9">
        <f t="shared" si="42"/>
        <v>0</v>
      </c>
      <c r="BH22" s="9">
        <f t="shared" si="2"/>
        <v>0</v>
      </c>
      <c r="BI22" s="9">
        <f t="shared" si="3"/>
        <v>0</v>
      </c>
      <c r="BJ22" s="9">
        <f t="shared" si="4"/>
        <v>0</v>
      </c>
      <c r="BK22" s="9">
        <f t="shared" si="5"/>
        <v>0</v>
      </c>
      <c r="BL22" s="9">
        <f t="shared" si="6"/>
        <v>0</v>
      </c>
      <c r="BM22" s="9">
        <f t="shared" si="7"/>
        <v>0</v>
      </c>
      <c r="BO22" s="7" t="s">
        <v>39</v>
      </c>
      <c r="BP22" s="9">
        <f t="shared" si="8"/>
        <v>0</v>
      </c>
      <c r="BQ22" s="9">
        <f t="shared" si="9"/>
        <v>0</v>
      </c>
      <c r="BR22" s="9">
        <f t="shared" si="10"/>
        <v>0</v>
      </c>
      <c r="BS22" s="9">
        <f t="shared" si="11"/>
        <v>0</v>
      </c>
      <c r="BT22" s="9">
        <f t="shared" si="12"/>
        <v>0</v>
      </c>
      <c r="BU22" s="9">
        <f t="shared" si="13"/>
        <v>0</v>
      </c>
      <c r="BV22" s="9">
        <f t="shared" si="14"/>
        <v>0</v>
      </c>
      <c r="BX22" s="7" t="s">
        <v>39</v>
      </c>
      <c r="BY22" s="9">
        <f t="shared" si="15"/>
        <v>0</v>
      </c>
      <c r="BZ22" s="9">
        <f t="shared" si="16"/>
        <v>0</v>
      </c>
      <c r="CA22" s="9">
        <f t="shared" si="17"/>
        <v>0</v>
      </c>
      <c r="CB22" s="9">
        <f t="shared" si="18"/>
        <v>0</v>
      </c>
      <c r="CC22" s="9">
        <f t="shared" si="19"/>
        <v>0</v>
      </c>
      <c r="CD22" s="9">
        <f t="shared" si="20"/>
        <v>0</v>
      </c>
      <c r="CE22" s="9">
        <f t="shared" si="21"/>
        <v>0</v>
      </c>
    </row>
    <row r="23" spans="2:83" x14ac:dyDescent="0.2">
      <c r="B23" s="7" t="s">
        <v>40</v>
      </c>
      <c r="C23" s="36"/>
      <c r="D23" s="36"/>
      <c r="E23" s="37"/>
      <c r="F23" s="37"/>
      <c r="G23" s="37"/>
      <c r="H23" s="37"/>
      <c r="I23" s="38"/>
      <c r="K23" s="7" t="s">
        <v>40</v>
      </c>
      <c r="L23" s="36"/>
      <c r="M23" s="36"/>
      <c r="N23" s="36"/>
      <c r="O23" s="36"/>
      <c r="P23" s="36"/>
      <c r="Q23" s="37"/>
      <c r="R23" s="38"/>
      <c r="AD23" s="12">
        <v>0.79166666666666696</v>
      </c>
      <c r="AE23" s="7" t="s">
        <v>40</v>
      </c>
      <c r="AF23" s="24">
        <f t="shared" si="43"/>
        <v>0</v>
      </c>
      <c r="AG23" s="9">
        <f t="shared" si="22"/>
        <v>1</v>
      </c>
      <c r="AH23" s="9">
        <f t="shared" si="23"/>
        <v>1</v>
      </c>
      <c r="AI23" s="9">
        <f t="shared" si="24"/>
        <v>1</v>
      </c>
      <c r="AJ23" s="9">
        <f t="shared" si="25"/>
        <v>1</v>
      </c>
      <c r="AK23" s="9">
        <f t="shared" si="26"/>
        <v>1</v>
      </c>
      <c r="AL23" s="25">
        <f t="shared" si="27"/>
        <v>1</v>
      </c>
      <c r="AN23" s="7" t="s">
        <v>40</v>
      </c>
      <c r="AO23" s="24">
        <f t="shared" si="28"/>
        <v>0</v>
      </c>
      <c r="AP23" s="9">
        <f t="shared" si="29"/>
        <v>1</v>
      </c>
      <c r="AQ23" s="9">
        <f t="shared" si="30"/>
        <v>1</v>
      </c>
      <c r="AR23" s="9">
        <f t="shared" si="31"/>
        <v>1</v>
      </c>
      <c r="AS23" s="9">
        <f t="shared" si="32"/>
        <v>1</v>
      </c>
      <c r="AT23" s="9">
        <f t="shared" si="33"/>
        <v>1</v>
      </c>
      <c r="AU23" s="25">
        <f t="shared" si="34"/>
        <v>1</v>
      </c>
      <c r="AW23" s="7" t="s">
        <v>40</v>
      </c>
      <c r="AX23" s="9">
        <f t="shared" si="35"/>
        <v>0</v>
      </c>
      <c r="AY23" s="9">
        <f t="shared" si="36"/>
        <v>0</v>
      </c>
      <c r="AZ23" s="9">
        <f t="shared" si="37"/>
        <v>0</v>
      </c>
      <c r="BA23" s="9">
        <f t="shared" si="38"/>
        <v>0</v>
      </c>
      <c r="BB23" s="9">
        <f t="shared" si="39"/>
        <v>0</v>
      </c>
      <c r="BC23" s="9">
        <f t="shared" si="40"/>
        <v>0</v>
      </c>
      <c r="BD23" s="9">
        <f t="shared" si="41"/>
        <v>0</v>
      </c>
      <c r="BF23" s="7" t="s">
        <v>40</v>
      </c>
      <c r="BG23" s="9">
        <f t="shared" si="42"/>
        <v>0</v>
      </c>
      <c r="BH23" s="9">
        <f t="shared" si="2"/>
        <v>0</v>
      </c>
      <c r="BI23" s="9">
        <f t="shared" si="3"/>
        <v>0</v>
      </c>
      <c r="BJ23" s="9">
        <f t="shared" si="4"/>
        <v>0</v>
      </c>
      <c r="BK23" s="9">
        <f t="shared" si="5"/>
        <v>0</v>
      </c>
      <c r="BL23" s="9">
        <f t="shared" si="6"/>
        <v>0</v>
      </c>
      <c r="BM23" s="9">
        <f t="shared" si="7"/>
        <v>0</v>
      </c>
      <c r="BO23" s="7" t="s">
        <v>40</v>
      </c>
      <c r="BP23" s="9">
        <f t="shared" si="8"/>
        <v>0</v>
      </c>
      <c r="BQ23" s="9">
        <f t="shared" si="9"/>
        <v>0</v>
      </c>
      <c r="BR23" s="9">
        <f t="shared" si="10"/>
        <v>0</v>
      </c>
      <c r="BS23" s="9">
        <f t="shared" si="11"/>
        <v>0</v>
      </c>
      <c r="BT23" s="9">
        <f t="shared" si="12"/>
        <v>0</v>
      </c>
      <c r="BU23" s="9">
        <f t="shared" si="13"/>
        <v>0</v>
      </c>
      <c r="BV23" s="9">
        <f t="shared" si="14"/>
        <v>0</v>
      </c>
      <c r="BX23" s="7" t="s">
        <v>40</v>
      </c>
      <c r="BY23" s="9">
        <f t="shared" si="15"/>
        <v>0</v>
      </c>
      <c r="BZ23" s="9">
        <f t="shared" si="16"/>
        <v>0</v>
      </c>
      <c r="CA23" s="9">
        <f t="shared" si="17"/>
        <v>0</v>
      </c>
      <c r="CB23" s="9">
        <f t="shared" si="18"/>
        <v>0</v>
      </c>
      <c r="CC23" s="9">
        <f t="shared" si="19"/>
        <v>0</v>
      </c>
      <c r="CD23" s="9">
        <f t="shared" si="20"/>
        <v>0</v>
      </c>
      <c r="CE23" s="9">
        <f t="shared" si="21"/>
        <v>0</v>
      </c>
    </row>
    <row r="24" spans="2:83" x14ac:dyDescent="0.2">
      <c r="B24" s="7" t="s">
        <v>41</v>
      </c>
      <c r="C24" s="36"/>
      <c r="D24" s="36"/>
      <c r="E24" s="36"/>
      <c r="F24" s="36"/>
      <c r="G24" s="37"/>
      <c r="H24" s="37"/>
      <c r="I24" s="38"/>
      <c r="K24" s="7" t="s">
        <v>41</v>
      </c>
      <c r="L24" s="36"/>
      <c r="M24" s="36"/>
      <c r="N24" s="36"/>
      <c r="O24" s="36"/>
      <c r="P24" s="36"/>
      <c r="Q24" s="37"/>
      <c r="R24" s="38"/>
      <c r="AD24" s="12">
        <v>0.83333333333333304</v>
      </c>
      <c r="AE24" s="7" t="s">
        <v>41</v>
      </c>
      <c r="AF24" s="24">
        <f t="shared" si="43"/>
        <v>0</v>
      </c>
      <c r="AG24" s="9">
        <f t="shared" si="22"/>
        <v>1</v>
      </c>
      <c r="AH24" s="9">
        <f t="shared" si="23"/>
        <v>1</v>
      </c>
      <c r="AI24" s="9">
        <f t="shared" si="24"/>
        <v>1</v>
      </c>
      <c r="AJ24" s="9">
        <f t="shared" si="25"/>
        <v>1</v>
      </c>
      <c r="AK24" s="9">
        <f t="shared" si="26"/>
        <v>1</v>
      </c>
      <c r="AL24" s="25">
        <f t="shared" si="27"/>
        <v>1</v>
      </c>
      <c r="AN24" s="7" t="s">
        <v>41</v>
      </c>
      <c r="AO24" s="24">
        <f t="shared" si="28"/>
        <v>0</v>
      </c>
      <c r="AP24" s="9">
        <f t="shared" si="29"/>
        <v>1</v>
      </c>
      <c r="AQ24" s="9">
        <f t="shared" si="30"/>
        <v>1</v>
      </c>
      <c r="AR24" s="9">
        <f t="shared" si="31"/>
        <v>1</v>
      </c>
      <c r="AS24" s="9">
        <f t="shared" si="32"/>
        <v>1</v>
      </c>
      <c r="AT24" s="9">
        <f t="shared" si="33"/>
        <v>1</v>
      </c>
      <c r="AU24" s="25">
        <f t="shared" si="34"/>
        <v>1</v>
      </c>
      <c r="AW24" s="7" t="s">
        <v>41</v>
      </c>
      <c r="AX24" s="9">
        <f t="shared" si="35"/>
        <v>0</v>
      </c>
      <c r="AY24" s="9">
        <f t="shared" si="36"/>
        <v>0</v>
      </c>
      <c r="AZ24" s="9">
        <f t="shared" si="37"/>
        <v>0</v>
      </c>
      <c r="BA24" s="9">
        <f t="shared" si="38"/>
        <v>0</v>
      </c>
      <c r="BB24" s="9">
        <f t="shared" si="39"/>
        <v>0</v>
      </c>
      <c r="BC24" s="9">
        <f t="shared" si="40"/>
        <v>0</v>
      </c>
      <c r="BD24" s="9">
        <f t="shared" si="41"/>
        <v>0</v>
      </c>
      <c r="BF24" s="7" t="s">
        <v>41</v>
      </c>
      <c r="BG24" s="9">
        <f t="shared" si="42"/>
        <v>0</v>
      </c>
      <c r="BH24" s="9">
        <f t="shared" si="2"/>
        <v>0</v>
      </c>
      <c r="BI24" s="9">
        <f t="shared" si="3"/>
        <v>0</v>
      </c>
      <c r="BJ24" s="9">
        <f t="shared" si="4"/>
        <v>0</v>
      </c>
      <c r="BK24" s="9">
        <f t="shared" si="5"/>
        <v>0</v>
      </c>
      <c r="BL24" s="9">
        <f t="shared" si="6"/>
        <v>0</v>
      </c>
      <c r="BM24" s="9">
        <f t="shared" si="7"/>
        <v>0</v>
      </c>
      <c r="BO24" s="7" t="s">
        <v>41</v>
      </c>
      <c r="BP24" s="9">
        <f t="shared" si="8"/>
        <v>0</v>
      </c>
      <c r="BQ24" s="9">
        <f t="shared" si="9"/>
        <v>0</v>
      </c>
      <c r="BR24" s="9">
        <f t="shared" si="10"/>
        <v>0</v>
      </c>
      <c r="BS24" s="9">
        <f t="shared" si="11"/>
        <v>0</v>
      </c>
      <c r="BT24" s="9">
        <f t="shared" si="12"/>
        <v>0</v>
      </c>
      <c r="BU24" s="9">
        <f t="shared" si="13"/>
        <v>0</v>
      </c>
      <c r="BV24" s="9">
        <f t="shared" si="14"/>
        <v>0</v>
      </c>
      <c r="BX24" s="7" t="s">
        <v>41</v>
      </c>
      <c r="BY24" s="9">
        <f t="shared" si="15"/>
        <v>0</v>
      </c>
      <c r="BZ24" s="9">
        <f t="shared" si="16"/>
        <v>0</v>
      </c>
      <c r="CA24" s="9">
        <f t="shared" si="17"/>
        <v>0</v>
      </c>
      <c r="CB24" s="9">
        <f t="shared" si="18"/>
        <v>0</v>
      </c>
      <c r="CC24" s="9">
        <f t="shared" si="19"/>
        <v>0</v>
      </c>
      <c r="CD24" s="9">
        <f t="shared" si="20"/>
        <v>0</v>
      </c>
      <c r="CE24" s="9">
        <f t="shared" si="21"/>
        <v>0</v>
      </c>
    </row>
    <row r="25" spans="2:83" x14ac:dyDescent="0.2">
      <c r="B25" s="7" t="s">
        <v>42</v>
      </c>
      <c r="C25" s="36"/>
      <c r="D25" s="36"/>
      <c r="E25" s="36"/>
      <c r="F25" s="36"/>
      <c r="G25" s="36"/>
      <c r="H25" s="37"/>
      <c r="I25" s="38"/>
      <c r="K25" s="7" t="s">
        <v>42</v>
      </c>
      <c r="L25" s="36"/>
      <c r="M25" s="36"/>
      <c r="N25" s="36"/>
      <c r="O25" s="36"/>
      <c r="P25" s="36"/>
      <c r="Q25" s="37"/>
      <c r="R25" s="38"/>
      <c r="AD25" s="12">
        <v>0.875</v>
      </c>
      <c r="AE25" s="7" t="s">
        <v>42</v>
      </c>
      <c r="AF25" s="24">
        <f t="shared" si="43"/>
        <v>0</v>
      </c>
      <c r="AG25" s="9">
        <f t="shared" si="22"/>
        <v>1</v>
      </c>
      <c r="AH25" s="9">
        <f t="shared" si="23"/>
        <v>1</v>
      </c>
      <c r="AI25" s="9">
        <f t="shared" si="24"/>
        <v>1</v>
      </c>
      <c r="AJ25" s="9">
        <f t="shared" si="25"/>
        <v>1</v>
      </c>
      <c r="AK25" s="9">
        <f t="shared" si="26"/>
        <v>1</v>
      </c>
      <c r="AL25" s="25">
        <f t="shared" si="27"/>
        <v>1</v>
      </c>
      <c r="AN25" s="7" t="s">
        <v>42</v>
      </c>
      <c r="AO25" s="24">
        <f t="shared" si="28"/>
        <v>0</v>
      </c>
      <c r="AP25" s="9">
        <f t="shared" si="29"/>
        <v>1</v>
      </c>
      <c r="AQ25" s="9">
        <f t="shared" si="30"/>
        <v>1</v>
      </c>
      <c r="AR25" s="9">
        <f t="shared" si="31"/>
        <v>1</v>
      </c>
      <c r="AS25" s="9">
        <f t="shared" si="32"/>
        <v>1</v>
      </c>
      <c r="AT25" s="9">
        <f t="shared" si="33"/>
        <v>1</v>
      </c>
      <c r="AU25" s="25">
        <f t="shared" si="34"/>
        <v>1</v>
      </c>
      <c r="AW25" s="7" t="s">
        <v>42</v>
      </c>
      <c r="AX25" s="9">
        <f t="shared" si="35"/>
        <v>0</v>
      </c>
      <c r="AY25" s="9">
        <f t="shared" si="36"/>
        <v>0</v>
      </c>
      <c r="AZ25" s="9">
        <f t="shared" si="37"/>
        <v>0</v>
      </c>
      <c r="BA25" s="9">
        <f t="shared" si="38"/>
        <v>0</v>
      </c>
      <c r="BB25" s="9">
        <f t="shared" si="39"/>
        <v>0</v>
      </c>
      <c r="BC25" s="9">
        <f t="shared" si="40"/>
        <v>0</v>
      </c>
      <c r="BD25" s="9">
        <f t="shared" si="41"/>
        <v>0</v>
      </c>
      <c r="BF25" s="7" t="s">
        <v>42</v>
      </c>
      <c r="BG25" s="9">
        <f t="shared" si="42"/>
        <v>0</v>
      </c>
      <c r="BH25" s="9">
        <f t="shared" si="2"/>
        <v>0</v>
      </c>
      <c r="BI25" s="9">
        <f t="shared" si="3"/>
        <v>0</v>
      </c>
      <c r="BJ25" s="9">
        <f t="shared" si="4"/>
        <v>0</v>
      </c>
      <c r="BK25" s="9">
        <f t="shared" si="5"/>
        <v>0</v>
      </c>
      <c r="BL25" s="9">
        <f t="shared" si="6"/>
        <v>0</v>
      </c>
      <c r="BM25" s="9">
        <f t="shared" si="7"/>
        <v>0</v>
      </c>
      <c r="BO25" s="7" t="s">
        <v>42</v>
      </c>
      <c r="BP25" s="9">
        <f t="shared" si="8"/>
        <v>0</v>
      </c>
      <c r="BQ25" s="9">
        <f t="shared" si="9"/>
        <v>0</v>
      </c>
      <c r="BR25" s="9">
        <f t="shared" si="10"/>
        <v>0</v>
      </c>
      <c r="BS25" s="9">
        <f t="shared" si="11"/>
        <v>0</v>
      </c>
      <c r="BT25" s="9">
        <f t="shared" si="12"/>
        <v>0</v>
      </c>
      <c r="BU25" s="9">
        <f t="shared" si="13"/>
        <v>0</v>
      </c>
      <c r="BV25" s="9">
        <f t="shared" si="14"/>
        <v>0</v>
      </c>
      <c r="BX25" s="7" t="s">
        <v>42</v>
      </c>
      <c r="BY25" s="9">
        <f t="shared" si="15"/>
        <v>0</v>
      </c>
      <c r="BZ25" s="9">
        <f t="shared" si="16"/>
        <v>0</v>
      </c>
      <c r="CA25" s="9">
        <f t="shared" si="17"/>
        <v>0</v>
      </c>
      <c r="CB25" s="9">
        <f t="shared" si="18"/>
        <v>0</v>
      </c>
      <c r="CC25" s="9">
        <f t="shared" si="19"/>
        <v>0</v>
      </c>
      <c r="CD25" s="9">
        <f t="shared" si="20"/>
        <v>0</v>
      </c>
      <c r="CE25" s="9">
        <f t="shared" si="21"/>
        <v>0</v>
      </c>
    </row>
    <row r="26" spans="2:83" ht="15" customHeight="1" x14ac:dyDescent="0.2">
      <c r="B26" s="7" t="s">
        <v>43</v>
      </c>
      <c r="C26" s="36"/>
      <c r="D26" s="37"/>
      <c r="E26" s="36"/>
      <c r="F26" s="36"/>
      <c r="G26" s="36"/>
      <c r="H26" s="37"/>
      <c r="I26" s="38"/>
      <c r="K26" s="7" t="s">
        <v>43</v>
      </c>
      <c r="L26" s="36"/>
      <c r="M26" s="36"/>
      <c r="N26" s="36"/>
      <c r="O26" s="36"/>
      <c r="P26" s="36"/>
      <c r="Q26" s="37"/>
      <c r="R26" s="38"/>
      <c r="AD26" s="12">
        <v>0.91666666666666696</v>
      </c>
      <c r="AE26" s="7" t="s">
        <v>43</v>
      </c>
      <c r="AF26" s="24">
        <f t="shared" si="43"/>
        <v>0</v>
      </c>
      <c r="AG26" s="9">
        <f t="shared" si="22"/>
        <v>1</v>
      </c>
      <c r="AH26" s="9">
        <f t="shared" si="23"/>
        <v>1</v>
      </c>
      <c r="AI26" s="9">
        <f t="shared" si="24"/>
        <v>1</v>
      </c>
      <c r="AJ26" s="9">
        <f t="shared" si="25"/>
        <v>1</v>
      </c>
      <c r="AK26" s="9">
        <f t="shared" si="26"/>
        <v>1</v>
      </c>
      <c r="AL26" s="25">
        <f t="shared" si="27"/>
        <v>1</v>
      </c>
      <c r="AN26" s="7" t="s">
        <v>43</v>
      </c>
      <c r="AO26" s="24">
        <f t="shared" si="28"/>
        <v>0</v>
      </c>
      <c r="AP26" s="9">
        <f t="shared" si="29"/>
        <v>1</v>
      </c>
      <c r="AQ26" s="9">
        <f t="shared" si="30"/>
        <v>1</v>
      </c>
      <c r="AR26" s="9">
        <f t="shared" si="31"/>
        <v>1</v>
      </c>
      <c r="AS26" s="9">
        <f t="shared" si="32"/>
        <v>1</v>
      </c>
      <c r="AT26" s="9">
        <f t="shared" si="33"/>
        <v>1</v>
      </c>
      <c r="AU26" s="25">
        <f t="shared" si="34"/>
        <v>1</v>
      </c>
      <c r="AW26" s="7" t="s">
        <v>43</v>
      </c>
      <c r="AX26" s="9">
        <f t="shared" si="35"/>
        <v>0</v>
      </c>
      <c r="AY26" s="9">
        <f t="shared" si="36"/>
        <v>0</v>
      </c>
      <c r="AZ26" s="9">
        <f t="shared" si="37"/>
        <v>0</v>
      </c>
      <c r="BA26" s="9">
        <f t="shared" si="38"/>
        <v>0</v>
      </c>
      <c r="BB26" s="9">
        <f t="shared" si="39"/>
        <v>0</v>
      </c>
      <c r="BC26" s="9">
        <f t="shared" si="40"/>
        <v>0</v>
      </c>
      <c r="BD26" s="9">
        <f t="shared" si="41"/>
        <v>0</v>
      </c>
      <c r="BF26" s="7" t="s">
        <v>43</v>
      </c>
      <c r="BG26" s="9">
        <f t="shared" si="42"/>
        <v>0</v>
      </c>
      <c r="BH26" s="9">
        <f t="shared" si="2"/>
        <v>0</v>
      </c>
      <c r="BI26" s="9">
        <f t="shared" si="3"/>
        <v>0</v>
      </c>
      <c r="BJ26" s="9">
        <f t="shared" si="4"/>
        <v>0</v>
      </c>
      <c r="BK26" s="9">
        <f t="shared" si="5"/>
        <v>0</v>
      </c>
      <c r="BL26" s="9">
        <f t="shared" si="6"/>
        <v>0</v>
      </c>
      <c r="BM26" s="9">
        <f t="shared" si="7"/>
        <v>0</v>
      </c>
      <c r="BO26" s="7" t="s">
        <v>43</v>
      </c>
      <c r="BP26" s="9">
        <f t="shared" si="8"/>
        <v>0</v>
      </c>
      <c r="BQ26" s="9">
        <f t="shared" si="9"/>
        <v>0</v>
      </c>
      <c r="BR26" s="9">
        <f t="shared" si="10"/>
        <v>0</v>
      </c>
      <c r="BS26" s="9">
        <f t="shared" si="11"/>
        <v>0</v>
      </c>
      <c r="BT26" s="9">
        <f t="shared" si="12"/>
        <v>0</v>
      </c>
      <c r="BU26" s="9">
        <f t="shared" si="13"/>
        <v>0</v>
      </c>
      <c r="BV26" s="9">
        <f t="shared" si="14"/>
        <v>0</v>
      </c>
      <c r="BX26" s="7" t="s">
        <v>43</v>
      </c>
      <c r="BY26" s="9">
        <f t="shared" si="15"/>
        <v>0</v>
      </c>
      <c r="BZ26" s="9">
        <f t="shared" si="16"/>
        <v>0</v>
      </c>
      <c r="CA26" s="9">
        <f t="shared" si="17"/>
        <v>0</v>
      </c>
      <c r="CB26" s="9">
        <f t="shared" si="18"/>
        <v>0</v>
      </c>
      <c r="CC26" s="9">
        <f t="shared" si="19"/>
        <v>0</v>
      </c>
      <c r="CD26" s="9">
        <f t="shared" si="20"/>
        <v>0</v>
      </c>
      <c r="CE26" s="9">
        <f t="shared" si="21"/>
        <v>0</v>
      </c>
    </row>
    <row r="27" spans="2:83" ht="16" thickBot="1" x14ac:dyDescent="0.25">
      <c r="B27" s="8" t="s">
        <v>44</v>
      </c>
      <c r="C27" s="39"/>
      <c r="D27" s="40"/>
      <c r="E27" s="40"/>
      <c r="F27" s="40"/>
      <c r="G27" s="36"/>
      <c r="H27" s="40"/>
      <c r="I27" s="41"/>
      <c r="K27" s="8" t="s">
        <v>44</v>
      </c>
      <c r="L27" s="36"/>
      <c r="M27" s="36"/>
      <c r="N27" s="36"/>
      <c r="O27" s="36"/>
      <c r="P27" s="36"/>
      <c r="Q27" s="40"/>
      <c r="R27" s="41"/>
      <c r="AD27" s="12">
        <v>0.95833333333333304</v>
      </c>
      <c r="AE27" s="8" t="s">
        <v>44</v>
      </c>
      <c r="AF27" s="22">
        <f t="shared" si="43"/>
        <v>0</v>
      </c>
      <c r="AG27" s="26">
        <f t="shared" si="22"/>
        <v>1</v>
      </c>
      <c r="AH27" s="26">
        <f t="shared" si="23"/>
        <v>1</v>
      </c>
      <c r="AI27" s="26">
        <f t="shared" si="24"/>
        <v>1</v>
      </c>
      <c r="AJ27" s="26">
        <f t="shared" si="25"/>
        <v>1</v>
      </c>
      <c r="AK27" s="26">
        <f t="shared" si="26"/>
        <v>1</v>
      </c>
      <c r="AL27" s="20">
        <f t="shared" si="27"/>
        <v>1</v>
      </c>
      <c r="AN27" s="8" t="s">
        <v>44</v>
      </c>
      <c r="AO27" s="22">
        <f t="shared" si="28"/>
        <v>0</v>
      </c>
      <c r="AP27" s="26">
        <f t="shared" si="29"/>
        <v>1</v>
      </c>
      <c r="AQ27" s="26">
        <f t="shared" si="30"/>
        <v>1</v>
      </c>
      <c r="AR27" s="26">
        <f t="shared" si="31"/>
        <v>1</v>
      </c>
      <c r="AS27" s="26">
        <f t="shared" si="32"/>
        <v>1</v>
      </c>
      <c r="AT27" s="26">
        <f t="shared" si="33"/>
        <v>1</v>
      </c>
      <c r="AU27" s="20">
        <f t="shared" si="34"/>
        <v>1</v>
      </c>
      <c r="AW27" s="8" t="s">
        <v>44</v>
      </c>
      <c r="AX27" s="9">
        <f t="shared" si="35"/>
        <v>0</v>
      </c>
      <c r="AY27" s="9">
        <f t="shared" si="36"/>
        <v>0</v>
      </c>
      <c r="AZ27" s="9">
        <f t="shared" si="37"/>
        <v>0</v>
      </c>
      <c r="BA27" s="9">
        <f t="shared" si="38"/>
        <v>0</v>
      </c>
      <c r="BB27" s="9">
        <f t="shared" si="39"/>
        <v>0</v>
      </c>
      <c r="BC27" s="9">
        <f t="shared" si="40"/>
        <v>0</v>
      </c>
      <c r="BD27" s="9">
        <f t="shared" si="41"/>
        <v>0</v>
      </c>
      <c r="BF27" s="8" t="s">
        <v>44</v>
      </c>
      <c r="BG27" s="9">
        <f t="shared" si="42"/>
        <v>0</v>
      </c>
      <c r="BH27" s="9">
        <f t="shared" si="2"/>
        <v>0</v>
      </c>
      <c r="BI27" s="9">
        <f t="shared" si="3"/>
        <v>0</v>
      </c>
      <c r="BJ27" s="9">
        <f t="shared" si="4"/>
        <v>0</v>
      </c>
      <c r="BK27" s="9">
        <f t="shared" si="5"/>
        <v>0</v>
      </c>
      <c r="BL27" s="9">
        <f t="shared" si="6"/>
        <v>0</v>
      </c>
      <c r="BM27" s="9">
        <f t="shared" si="7"/>
        <v>0</v>
      </c>
      <c r="BO27" s="8" t="s">
        <v>44</v>
      </c>
      <c r="BP27" s="9">
        <f t="shared" si="8"/>
        <v>0</v>
      </c>
      <c r="BQ27" s="9">
        <f t="shared" si="9"/>
        <v>0</v>
      </c>
      <c r="BR27" s="9">
        <f t="shared" si="10"/>
        <v>0</v>
      </c>
      <c r="BS27" s="9">
        <f t="shared" si="11"/>
        <v>0</v>
      </c>
      <c r="BT27" s="9">
        <f t="shared" si="12"/>
        <v>0</v>
      </c>
      <c r="BU27" s="9">
        <f t="shared" si="13"/>
        <v>0</v>
      </c>
      <c r="BV27" s="9">
        <f t="shared" si="14"/>
        <v>0</v>
      </c>
      <c r="BX27" s="8" t="s">
        <v>44</v>
      </c>
      <c r="BY27" s="9">
        <f t="shared" si="15"/>
        <v>0</v>
      </c>
      <c r="BZ27" s="9">
        <f t="shared" si="16"/>
        <v>0</v>
      </c>
      <c r="CA27" s="9">
        <f t="shared" si="17"/>
        <v>0</v>
      </c>
      <c r="CB27" s="9">
        <f t="shared" si="18"/>
        <v>0</v>
      </c>
      <c r="CC27" s="9">
        <f t="shared" si="19"/>
        <v>0</v>
      </c>
      <c r="CD27" s="9">
        <f t="shared" si="20"/>
        <v>0</v>
      </c>
      <c r="CE27" s="9">
        <f t="shared" si="21"/>
        <v>0</v>
      </c>
    </row>
    <row r="28" spans="2:83" ht="16" thickBot="1" x14ac:dyDescent="0.25"/>
    <row r="29" spans="2:83" ht="16" thickBot="1" x14ac:dyDescent="0.25">
      <c r="B29" s="4" t="str">
        <f>IF('Algemene Informatie'!F7&lt;&gt;"",'Algemene Informatie'!F7,"")</f>
        <v>Onderhoud</v>
      </c>
      <c r="C29" s="16" t="s">
        <v>8</v>
      </c>
      <c r="D29" s="14" t="s">
        <v>9</v>
      </c>
      <c r="E29" s="14" t="s">
        <v>10</v>
      </c>
      <c r="F29" s="14" t="s">
        <v>11</v>
      </c>
      <c r="G29" s="14" t="s">
        <v>12</v>
      </c>
      <c r="H29" s="14" t="s">
        <v>13</v>
      </c>
      <c r="I29" s="15" t="s">
        <v>14</v>
      </c>
      <c r="K29" s="4" t="str">
        <f>IF('Algemene Informatie'!F8&lt;&gt;"",'Algemene Informatie'!F8,"")</f>
        <v>Veiligstelling</v>
      </c>
      <c r="L29" s="16" t="s">
        <v>8</v>
      </c>
      <c r="M29" s="14" t="s">
        <v>9</v>
      </c>
      <c r="N29" s="14" t="s">
        <v>10</v>
      </c>
      <c r="O29" s="14" t="s">
        <v>11</v>
      </c>
      <c r="P29" s="14" t="s">
        <v>12</v>
      </c>
      <c r="Q29" s="14" t="s">
        <v>13</v>
      </c>
      <c r="R29" s="15" t="s">
        <v>14</v>
      </c>
      <c r="AE29" s="4" t="str">
        <f>B29</f>
        <v>Onderhoud</v>
      </c>
      <c r="AF29" s="16" t="s">
        <v>8</v>
      </c>
      <c r="AG29" s="14" t="s">
        <v>9</v>
      </c>
      <c r="AH29" s="14" t="s">
        <v>10</v>
      </c>
      <c r="AI29" s="14" t="s">
        <v>11</v>
      </c>
      <c r="AJ29" s="14" t="s">
        <v>12</v>
      </c>
      <c r="AK29" s="14" t="s">
        <v>13</v>
      </c>
      <c r="AL29" s="15" t="s">
        <v>14</v>
      </c>
      <c r="AN29" s="4" t="str">
        <f>K29</f>
        <v>Veiligstelling</v>
      </c>
      <c r="AO29" s="16" t="s">
        <v>8</v>
      </c>
      <c r="AP29" s="14" t="s">
        <v>9</v>
      </c>
      <c r="AQ29" s="14" t="s">
        <v>10</v>
      </c>
      <c r="AR29" s="14" t="s">
        <v>11</v>
      </c>
      <c r="AS29" s="14" t="s">
        <v>12</v>
      </c>
      <c r="AT29" s="14" t="s">
        <v>13</v>
      </c>
      <c r="AU29" s="15" t="s">
        <v>14</v>
      </c>
      <c r="AW29" s="4" t="str">
        <f>B29</f>
        <v>Onderhoud</v>
      </c>
      <c r="AX29" s="16" t="s">
        <v>8</v>
      </c>
      <c r="AY29" s="14" t="s">
        <v>9</v>
      </c>
      <c r="AZ29" s="14" t="s">
        <v>10</v>
      </c>
      <c r="BA29" s="14" t="s">
        <v>11</v>
      </c>
      <c r="BB29" s="14" t="s">
        <v>12</v>
      </c>
      <c r="BC29" s="14" t="s">
        <v>13</v>
      </c>
      <c r="BD29" s="15" t="s">
        <v>14</v>
      </c>
      <c r="BF29" s="4" t="str">
        <f>K29</f>
        <v>Veiligstelling</v>
      </c>
      <c r="BG29" s="16" t="s">
        <v>8</v>
      </c>
      <c r="BH29" s="14" t="s">
        <v>9</v>
      </c>
      <c r="BI29" s="14" t="s">
        <v>10</v>
      </c>
      <c r="BJ29" s="14" t="s">
        <v>11</v>
      </c>
      <c r="BK29" s="14" t="s">
        <v>12</v>
      </c>
      <c r="BL29" s="14" t="s">
        <v>13</v>
      </c>
      <c r="BM29" s="15" t="s">
        <v>14</v>
      </c>
      <c r="BO29" s="4" t="str">
        <f>B29</f>
        <v>Onderhoud</v>
      </c>
      <c r="BP29" s="16" t="s">
        <v>8</v>
      </c>
      <c r="BQ29" s="14" t="s">
        <v>9</v>
      </c>
      <c r="BR29" s="14" t="s">
        <v>10</v>
      </c>
      <c r="BS29" s="14" t="s">
        <v>11</v>
      </c>
      <c r="BT29" s="14" t="s">
        <v>12</v>
      </c>
      <c r="BU29" s="14" t="s">
        <v>13</v>
      </c>
      <c r="BV29" s="15" t="s">
        <v>14</v>
      </c>
      <c r="BX29" s="4" t="str">
        <f>K29</f>
        <v>Veiligstelling</v>
      </c>
      <c r="BY29" s="16" t="s">
        <v>8</v>
      </c>
      <c r="BZ29" s="14" t="s">
        <v>9</v>
      </c>
      <c r="CA29" s="14" t="s">
        <v>10</v>
      </c>
      <c r="CB29" s="14" t="s">
        <v>11</v>
      </c>
      <c r="CC29" s="14" t="s">
        <v>12</v>
      </c>
      <c r="CD29" s="14" t="s">
        <v>13</v>
      </c>
      <c r="CE29" s="15" t="s">
        <v>14</v>
      </c>
    </row>
    <row r="30" spans="2:83" x14ac:dyDescent="0.2">
      <c r="B30" s="6" t="s">
        <v>22</v>
      </c>
      <c r="C30" s="33"/>
      <c r="D30" s="34"/>
      <c r="E30" s="34"/>
      <c r="F30" s="34"/>
      <c r="G30" s="34"/>
      <c r="H30" s="34"/>
      <c r="I30" s="35"/>
      <c r="K30" s="6" t="s">
        <v>22</v>
      </c>
      <c r="L30" s="33"/>
      <c r="M30" s="33"/>
      <c r="N30" s="33"/>
      <c r="O30" s="33"/>
      <c r="P30" s="33"/>
      <c r="Q30" s="33"/>
      <c r="R30" s="33"/>
      <c r="AD30" s="12">
        <v>0</v>
      </c>
      <c r="AE30" s="6" t="s">
        <v>22</v>
      </c>
      <c r="AF30" s="17">
        <f>IF($V$5="",IF($V$6="",1,IF($AD30+$AB$7/1440&lt;$V$6+1,1,0)),IF($AD30&lt;$V$5,IF($AD30+$AB$7/1440&lt;$V$5,1,0),IF($AD30&lt;$W$5,0,IF($V$6="",1,IF($AD30+$AB$7/1440&lt;$V$6+1,1,0)))))</f>
        <v>1</v>
      </c>
      <c r="AG30" s="21">
        <f>IF($V$6="",IF($V$7="",1,IF($AD30+$AB$7/1440&lt;$V$7+1,1,0)),IF($AD30&lt;$V$6,IF($AD30+$AB$7/1440&lt;$V$6,1,0),IF($AD30&lt;$W$6,0,IF($V$7="",1,IF($AD30+$AB$7/1440&lt;$V$7+1,1,0)))))</f>
        <v>1</v>
      </c>
      <c r="AH30" s="21">
        <f>IF($V$7="",IF($V$8="",1,IF($AD30+$AB$7/1440&lt;$V$8+1,1,0)),IF($AD30&lt;$V$7,IF($AD30+$AB$7/1440&lt;$V$7,1,0),IF($AD30&lt;$W$7,0,IF($V$8="",1,IF($AD30+$AB$7/1440&lt;$V$8+1,1,0)))))</f>
        <v>1</v>
      </c>
      <c r="AI30" s="21">
        <f>IF($V$8="",IF($V$9="",1,IF($AD30+$AB$7/1440&lt;$V$9+1,1,0)),IF($AD30&lt;$V$8,IF($AD30+$AB$7/1440&lt;$V$8,1,0),IF($AD30&lt;$W$8,0,IF($V$9="",1,IF($AD30+$AB$7/1440&lt;$V$9+1,1,0)))))</f>
        <v>1</v>
      </c>
      <c r="AJ30" s="21">
        <f>IF($V$9="",IF($V$10="",1,IF($AD30+$AB$7/1440&lt;$V$10+1,1,0)),IF($AD30&lt;$V$9,IF($AD30+$AB$7/1440&lt;$V$9,1,0),IF($AD30&lt;$W$9,0,IF($V$10="",1,IF($AD30+$AB$7/1440&lt;$V$10+1,1,0)))))</f>
        <v>1</v>
      </c>
      <c r="AK30" s="21">
        <f>IF($V$10="",IF($V$11="",1,IF($AD30+$AB$7/1440&lt;$V$11+1,1,0)),IF($AD30&lt;$V$10,IF($AD30+$AB$7/1440&lt;$V$10,1,0),IF($AD30&lt;$W$10,0,IF($V$11="",1,IF($AD30+$AB$7/1440&lt;$V$11+1,1,0)))))</f>
        <v>1</v>
      </c>
      <c r="AL30" s="23">
        <f>IF($V$11="",IF($V$5="",1,IF($AD30+$AB$7/1440&lt;$V$5+1,1,0)),IF($AD30&lt;$V$11,IF($AD30+$AB$7/1440&lt;$V$11,1,0),IF($AD30&lt;$W$11,0,IF($V$5="",1,IF($AD30+$AB$7/1440&lt;$V$5+1,1,0)))))</f>
        <v>1</v>
      </c>
      <c r="AN30" s="6" t="s">
        <v>22</v>
      </c>
      <c r="AO30" s="17">
        <f>IF($V$5="",IF($V$6="",1,IF($AD30+$AB$8/1440&lt;$V$6+1,1,0)),IF($AD30&lt;$V$5,IF($AD30+$AB$8/1440&lt;$V$5,1,0),IF($AD30&lt;$W$5,0,IF($V$6="",1,IF($AD30+$AB$8/1440&lt;$V$6+1,1,0)))))</f>
        <v>1</v>
      </c>
      <c r="AP30" s="21">
        <f>IF($V$6="",IF($V$7="",1,IF($AD30+$AB$8/1440&lt;$V$7+1,1,0)),IF($AD30&lt;$V$6,IF($AD30+$AB$8/1440&lt;$V$6,1,0),IF($AD30&lt;$W$6,0,IF($V$7="",1,IF($AD30+$AB$8/1440&lt;$V$7+1,1,0)))))</f>
        <v>1</v>
      </c>
      <c r="AQ30" s="21">
        <f>IF($V$7="",IF($V$8="",1,IF($AD30+$AB$8/1440&lt;$V$8+1,1,0)),IF($AD30&lt;$V$7,IF($AD30+$AB$8/1440&lt;$V$7,1,0),IF($AD30&lt;$W$7,0,IF($V$8="",1,IF($AD30+$AB$8/1440&lt;$V$8+1,1,0)))))</f>
        <v>1</v>
      </c>
      <c r="AR30" s="21">
        <f>IF($V$8="",IF($V$9="",1,IF($AD30+$AB$8/1440&lt;$V$9+1,1,0)),IF($AD30&lt;$V$8,IF($AD30+$AB$8/1440&lt;$V$8,1,0),IF($AD30&lt;$W$8,0,IF($V$9="",1,IF($AD30+$AB$8/1440&lt;$V$9+1,1,0)))))</f>
        <v>1</v>
      </c>
      <c r="AS30" s="21">
        <f>IF($V$9="",IF($V$10="",1,IF($AD30+$AB$8/1440&lt;$V$10+1,1,0)),IF($AD30&lt;$V$9,IF($AD30+$AB$8/1440&lt;$V$9,1,0),IF($AD30&lt;$W$9,0,IF($V$10="",1,IF($AD30+$AB$8/1440&lt;$V$10+1,1,0)))))</f>
        <v>1</v>
      </c>
      <c r="AT30" s="21">
        <f>IF($V$10="",IF($V$11="",1,IF($AD30+$AB$8/1440&lt;$V$11+1,1,0)),IF($AD30&lt;$V$10,IF($AD30+$AB$8/1440&lt;$V$10,1,0),IF($AD30&lt;$W$10,0,IF($V$11="",1,IF($AD30+$AB$8/1440&lt;$V$11+1,1,0)))))</f>
        <v>1</v>
      </c>
      <c r="AU30" s="23">
        <f>IF($V$11="",IF($V$5="",1,IF($AD30+$AB$8/1440&lt;$V$5+1,1,0)),IF($AD30&lt;$V$11,IF($AD30+$AB$8/1440&lt;$V$11,1,0),IF($AD30&lt;$W$11,0,IF($V$5="",1,IF($AD30+$AB$8/1440&lt;$V$5+1,1,0)))))</f>
        <v>1</v>
      </c>
      <c r="AW30" s="6" t="s">
        <v>22</v>
      </c>
      <c r="AX30" s="9">
        <f>C30*AF30</f>
        <v>0</v>
      </c>
      <c r="AY30" s="9">
        <f t="shared" ref="AY30:AY53" si="44">D30*AG30</f>
        <v>0</v>
      </c>
      <c r="AZ30" s="9">
        <f t="shared" ref="AZ30:AZ53" si="45">E30*AH30</f>
        <v>0</v>
      </c>
      <c r="BA30" s="9">
        <f t="shared" ref="BA30:BA53" si="46">F30*AI30</f>
        <v>0</v>
      </c>
      <c r="BB30" s="9">
        <f t="shared" ref="BB30:BB53" si="47">G30*AJ30</f>
        <v>0</v>
      </c>
      <c r="BC30" s="9">
        <f t="shared" ref="BC30:BC53" si="48">H30*AK30</f>
        <v>0</v>
      </c>
      <c r="BD30" s="9">
        <f t="shared" ref="BD30:BD53" si="49">I30*AL30</f>
        <v>0</v>
      </c>
      <c r="BF30" s="6" t="s">
        <v>22</v>
      </c>
      <c r="BG30" s="9">
        <f>L30*AO30</f>
        <v>0</v>
      </c>
      <c r="BH30" s="9">
        <f t="shared" ref="BH30:BH53" si="50">M30*AP30</f>
        <v>0</v>
      </c>
      <c r="BI30" s="9">
        <f t="shared" ref="BI30:BI53" si="51">N30*AQ30</f>
        <v>0</v>
      </c>
      <c r="BJ30" s="9">
        <f t="shared" ref="BJ30:BJ53" si="52">O30*AR30</f>
        <v>0</v>
      </c>
      <c r="BK30" s="9">
        <f t="shared" ref="BK30:BK53" si="53">P30*AS30</f>
        <v>0</v>
      </c>
      <c r="BL30" s="9">
        <f t="shared" ref="BL30:BL53" si="54">Q30*AT30</f>
        <v>0</v>
      </c>
      <c r="BM30" s="9">
        <f t="shared" ref="BM30:BM53" si="55">R30*AU30</f>
        <v>0</v>
      </c>
      <c r="BO30" s="6" t="s">
        <v>22</v>
      </c>
      <c r="BP30" s="9">
        <f t="shared" ref="BP30:BP53" si="56">C30*AF30*($Z$7+$AA$7)</f>
        <v>0</v>
      </c>
      <c r="BQ30" s="9">
        <f t="shared" ref="BQ30:BQ53" si="57">D30*AG30*($Z$7+$AA$7)</f>
        <v>0</v>
      </c>
      <c r="BR30" s="9">
        <f t="shared" ref="BR30:BR53" si="58">E30*AH30*($Z$7+$AA$7)</f>
        <v>0</v>
      </c>
      <c r="BS30" s="9">
        <f t="shared" ref="BS30:BS53" si="59">F30*AI30*($Z$7+$AA$7)</f>
        <v>0</v>
      </c>
      <c r="BT30" s="9">
        <f t="shared" ref="BT30:BT53" si="60">G30*AJ30*($Z$7+$AA$7)</f>
        <v>0</v>
      </c>
      <c r="BU30" s="9">
        <f t="shared" ref="BU30:BU53" si="61">H30*AK30*($Z$7+$AA$7)</f>
        <v>0</v>
      </c>
      <c r="BV30" s="9">
        <f t="shared" ref="BV30:BV53" si="62">I30*AL30*($Z$7+$AA$7)</f>
        <v>0</v>
      </c>
      <c r="BX30" s="6" t="s">
        <v>22</v>
      </c>
      <c r="BY30" s="9">
        <f t="shared" ref="BY30:BY53" si="63">L30*AO30*($Z$8+$AA$8)</f>
        <v>0</v>
      </c>
      <c r="BZ30" s="9">
        <f t="shared" ref="BZ30:BZ53" si="64">M30*AP30*($Z$8+$AA$8)</f>
        <v>0</v>
      </c>
      <c r="CA30" s="9">
        <f t="shared" ref="CA30:CA53" si="65">N30*AQ30*($Z$8+$AA$8)</f>
        <v>0</v>
      </c>
      <c r="CB30" s="9">
        <f t="shared" ref="CB30:CB53" si="66">O30*AR30*($Z$8+$AA$8)</f>
        <v>0</v>
      </c>
      <c r="CC30" s="9">
        <f t="shared" ref="CC30:CC53" si="67">P30*AS30*($Z$8+$AA$8)</f>
        <v>0</v>
      </c>
      <c r="CD30" s="9">
        <f t="shared" ref="CD30:CD53" si="68">Q30*AT30*($Z$8+$AA$8)</f>
        <v>0</v>
      </c>
      <c r="CE30" s="9">
        <f t="shared" ref="CE30:CE53" si="69">R30*AU30*($Z$8+$AA$8)</f>
        <v>0</v>
      </c>
    </row>
    <row r="31" spans="2:83" x14ac:dyDescent="0.2">
      <c r="B31" s="7" t="s">
        <v>23</v>
      </c>
      <c r="C31" s="36"/>
      <c r="D31" s="37"/>
      <c r="E31" s="37"/>
      <c r="F31" s="37"/>
      <c r="G31" s="37"/>
      <c r="H31" s="37"/>
      <c r="I31" s="38"/>
      <c r="K31" s="7" t="s">
        <v>23</v>
      </c>
      <c r="L31" s="33"/>
      <c r="M31" s="33"/>
      <c r="N31" s="33"/>
      <c r="O31" s="33"/>
      <c r="P31" s="33"/>
      <c r="Q31" s="33"/>
      <c r="R31" s="33"/>
      <c r="AD31" s="12">
        <v>4.1666666666666664E-2</v>
      </c>
      <c r="AE31" s="7" t="s">
        <v>23</v>
      </c>
      <c r="AF31" s="24">
        <f t="shared" ref="AF31:AF53" si="70">IF($V$5="",IF($V$6="",1,IF($AD31+$AB$7/1440&lt;$V$6+1,1,0)),IF($AD31&lt;$V$5,IF($AD31+$AB$7/1440&lt;$V$5,1,0),IF($AD31&lt;$W$5,0,IF($V$6="",1,IF($AD31+$AB$7/1440&lt;$V$6+1,1,0)))))</f>
        <v>1</v>
      </c>
      <c r="AG31" s="9">
        <f t="shared" ref="AG31:AG53" si="71">IF($V$6="",IF($V$7="",1,IF($AD31+$AB$7/1440&lt;$V$7+1,1,0)),IF($AD31&lt;$V$6,IF($AD31+$AB$7/1440&lt;$V$6,1,0),IF($AD31&lt;$W$6,0,IF($V$7="",1,IF($AD31+$AB$7/1440&lt;$V$7+1,1,0)))))</f>
        <v>1</v>
      </c>
      <c r="AH31" s="9">
        <f t="shared" ref="AH31:AH53" si="72">IF($V$7="",IF($V$8="",1,IF($AD31+$AB$7/1440&lt;$V$8+1,1,0)),IF($AD31&lt;$V$7,IF($AD31+$AB$7/1440&lt;$V$7,1,0),IF($AD31&lt;$W$7,0,IF($V$8="",1,IF($AD31+$AB$7/1440&lt;$V$8+1,1,0)))))</f>
        <v>1</v>
      </c>
      <c r="AI31" s="9">
        <f t="shared" ref="AI31:AI53" si="73">IF($V$8="",IF($V$9="",1,IF($AD31+$AB$7/1440&lt;$V$9+1,1,0)),IF($AD31&lt;$V$8,IF($AD31+$AB$7/1440&lt;$V$8,1,0),IF($AD31&lt;$W$8,0,IF($V$9="",1,IF($AD31+$AB$7/1440&lt;$V$9+1,1,0)))))</f>
        <v>1</v>
      </c>
      <c r="AJ31" s="9">
        <f t="shared" ref="AJ31:AJ53" si="74">IF($V$9="",IF($V$10="",1,IF($AD31+$AB$7/1440&lt;$V$10+1,1,0)),IF($AD31&lt;$V$9,IF($AD31+$AB$7/1440&lt;$V$9,1,0),IF($AD31&lt;$W$9,0,IF($V$10="",1,IF($AD31+$AB$7/1440&lt;$V$10+1,1,0)))))</f>
        <v>1</v>
      </c>
      <c r="AK31" s="9">
        <f t="shared" ref="AK31:AK53" si="75">IF($V$10="",IF($V$11="",1,IF($AD31+$AB$7/1440&lt;$V$11+1,1,0)),IF($AD31&lt;$V$10,IF($AD31+$AB$7/1440&lt;$V$10,1,0),IF($AD31&lt;$W$10,0,IF($V$11="",1,IF($AD31+$AB$7/1440&lt;$V$11+1,1,0)))))</f>
        <v>1</v>
      </c>
      <c r="AL31" s="25">
        <f t="shared" ref="AL31:AL53" si="76">IF($V$11="",IF($V$5="",1,IF($AD31+$AB$7/1440&lt;$V$5+1,1,0)),IF($AD31&lt;$V$11,IF($AD31+$AB$7/1440&lt;$V$11,1,0),IF($AD31&lt;$W$11,0,IF($V$5="",1,IF($AD31+$AB$7/1440&lt;$V$5+1,1,0)))))</f>
        <v>1</v>
      </c>
      <c r="AN31" s="7" t="s">
        <v>23</v>
      </c>
      <c r="AO31" s="24">
        <f t="shared" ref="AO31:AO53" si="77">IF($V$5="",IF($V$6="",1,IF($AD31+$AB$8/1440&lt;$V$6+1,1,0)),IF($AD31&lt;$V$5,IF($AD31+$AB$8/1440&lt;$V$5,1,0),IF($AD31&lt;$W$5,0,IF($V$6="",1,IF($AD31+$AB$8/1440&lt;$V$6+1,1,0)))))</f>
        <v>1</v>
      </c>
      <c r="AP31" s="9">
        <f t="shared" ref="AP31:AP53" si="78">IF($V$6="",IF($V$7="",1,IF($AD31+$AB$8/1440&lt;$V$7+1,1,0)),IF($AD31&lt;$V$6,IF($AD31+$AB$8/1440&lt;$V$6,1,0),IF($AD31&lt;$W$6,0,IF($V$7="",1,IF($AD31+$AB$8/1440&lt;$V$7+1,1,0)))))</f>
        <v>1</v>
      </c>
      <c r="AQ31" s="9">
        <f t="shared" ref="AQ31:AQ53" si="79">IF($V$7="",IF($V$8="",1,IF($AD31+$AB$8/1440&lt;$V$8+1,1,0)),IF($AD31&lt;$V$7,IF($AD31+$AB$8/1440&lt;$V$7,1,0),IF($AD31&lt;$W$7,0,IF($V$8="",1,IF($AD31+$AB$8/1440&lt;$V$8+1,1,0)))))</f>
        <v>1</v>
      </c>
      <c r="AR31" s="9">
        <f t="shared" ref="AR31:AR53" si="80">IF($V$8="",IF($V$9="",1,IF($AD31+$AB$8/1440&lt;$V$9+1,1,0)),IF($AD31&lt;$V$8,IF($AD31+$AB$8/1440&lt;$V$8,1,0),IF($AD31&lt;$W$8,0,IF($V$9="",1,IF($AD31+$AB$8/1440&lt;$V$9+1,1,0)))))</f>
        <v>1</v>
      </c>
      <c r="AS31" s="9">
        <f t="shared" ref="AS31:AS53" si="81">IF($V$9="",IF($V$10="",1,IF($AD31+$AB$8/1440&lt;$V$10+1,1,0)),IF($AD31&lt;$V$9,IF($AD31+$AB$8/1440&lt;$V$9,1,0),IF($AD31&lt;$W$9,0,IF($V$10="",1,IF($AD31+$AB$8/1440&lt;$V$10+1,1,0)))))</f>
        <v>1</v>
      </c>
      <c r="AT31" s="9">
        <f t="shared" ref="AT31:AT53" si="82">IF($V$10="",IF($V$11="",1,IF($AD31+$AB$8/1440&lt;$V$11+1,1,0)),IF($AD31&lt;$V$10,IF($AD31+$AB$8/1440&lt;$V$10,1,0),IF($AD31&lt;$W$10,0,IF($V$11="",1,IF($AD31+$AB$8/1440&lt;$V$11+1,1,0)))))</f>
        <v>1</v>
      </c>
      <c r="AU31" s="25">
        <f t="shared" ref="AU31:AU53" si="83">IF($V$11="",IF($V$5="",1,IF($AD31+$AB$8/1440&lt;$V$5+1,1,0)),IF($AD31&lt;$V$11,IF($AD31+$AB$8/1440&lt;$V$11,1,0),IF($AD31&lt;$W$11,0,IF($V$5="",1,IF($AD31+$AB$8/1440&lt;$V$5+1,1,0)))))</f>
        <v>1</v>
      </c>
      <c r="AW31" s="7" t="s">
        <v>23</v>
      </c>
      <c r="AX31" s="9">
        <f t="shared" ref="AX31:AX53" si="84">C31*AF31</f>
        <v>0</v>
      </c>
      <c r="AY31" s="9">
        <f t="shared" si="44"/>
        <v>0</v>
      </c>
      <c r="AZ31" s="9">
        <f t="shared" si="45"/>
        <v>0</v>
      </c>
      <c r="BA31" s="9">
        <f t="shared" si="46"/>
        <v>0</v>
      </c>
      <c r="BB31" s="9">
        <f t="shared" si="47"/>
        <v>0</v>
      </c>
      <c r="BC31" s="9">
        <f t="shared" si="48"/>
        <v>0</v>
      </c>
      <c r="BD31" s="9">
        <f t="shared" si="49"/>
        <v>0</v>
      </c>
      <c r="BF31" s="7" t="s">
        <v>23</v>
      </c>
      <c r="BG31" s="9">
        <f t="shared" ref="BG31:BG53" si="85">L31*AO31</f>
        <v>0</v>
      </c>
      <c r="BH31" s="9">
        <f t="shared" si="50"/>
        <v>0</v>
      </c>
      <c r="BI31" s="9">
        <f t="shared" si="51"/>
        <v>0</v>
      </c>
      <c r="BJ31" s="9">
        <f t="shared" si="52"/>
        <v>0</v>
      </c>
      <c r="BK31" s="9">
        <f t="shared" si="53"/>
        <v>0</v>
      </c>
      <c r="BL31" s="9">
        <f t="shared" si="54"/>
        <v>0</v>
      </c>
      <c r="BM31" s="9">
        <f t="shared" si="55"/>
        <v>0</v>
      </c>
      <c r="BO31" s="7" t="s">
        <v>23</v>
      </c>
      <c r="BP31" s="9">
        <f t="shared" si="56"/>
        <v>0</v>
      </c>
      <c r="BQ31" s="9">
        <f t="shared" si="57"/>
        <v>0</v>
      </c>
      <c r="BR31" s="9">
        <f t="shared" si="58"/>
        <v>0</v>
      </c>
      <c r="BS31" s="9">
        <f t="shared" si="59"/>
        <v>0</v>
      </c>
      <c r="BT31" s="9">
        <f t="shared" si="60"/>
        <v>0</v>
      </c>
      <c r="BU31" s="9">
        <f t="shared" si="61"/>
        <v>0</v>
      </c>
      <c r="BV31" s="9">
        <f t="shared" si="62"/>
        <v>0</v>
      </c>
      <c r="BX31" s="7" t="s">
        <v>23</v>
      </c>
      <c r="BY31" s="9">
        <f t="shared" si="63"/>
        <v>0</v>
      </c>
      <c r="BZ31" s="9">
        <f t="shared" si="64"/>
        <v>0</v>
      </c>
      <c r="CA31" s="9">
        <f t="shared" si="65"/>
        <v>0</v>
      </c>
      <c r="CB31" s="9">
        <f t="shared" si="66"/>
        <v>0</v>
      </c>
      <c r="CC31" s="9">
        <f t="shared" si="67"/>
        <v>0</v>
      </c>
      <c r="CD31" s="9">
        <f t="shared" si="68"/>
        <v>0</v>
      </c>
      <c r="CE31" s="9">
        <f t="shared" si="69"/>
        <v>0</v>
      </c>
    </row>
    <row r="32" spans="2:83" x14ac:dyDescent="0.2">
      <c r="B32" s="7" t="s">
        <v>24</v>
      </c>
      <c r="C32" s="36"/>
      <c r="D32" s="37"/>
      <c r="E32" s="37"/>
      <c r="F32" s="37"/>
      <c r="G32" s="37"/>
      <c r="H32" s="37"/>
      <c r="I32" s="38"/>
      <c r="K32" s="7" t="s">
        <v>24</v>
      </c>
      <c r="L32" s="33"/>
      <c r="M32" s="33"/>
      <c r="N32" s="33"/>
      <c r="O32" s="33"/>
      <c r="P32" s="33"/>
      <c r="Q32" s="33"/>
      <c r="R32" s="33"/>
      <c r="S32" s="12"/>
      <c r="AD32" s="12">
        <v>8.3333333333333301E-2</v>
      </c>
      <c r="AE32" s="7" t="s">
        <v>24</v>
      </c>
      <c r="AF32" s="24">
        <f t="shared" si="70"/>
        <v>1</v>
      </c>
      <c r="AG32" s="9">
        <f t="shared" si="71"/>
        <v>1</v>
      </c>
      <c r="AH32" s="9">
        <f t="shared" si="72"/>
        <v>1</v>
      </c>
      <c r="AI32" s="9">
        <f t="shared" si="73"/>
        <v>1</v>
      </c>
      <c r="AJ32" s="9">
        <f t="shared" si="74"/>
        <v>1</v>
      </c>
      <c r="AK32" s="9">
        <f t="shared" si="75"/>
        <v>1</v>
      </c>
      <c r="AL32" s="25">
        <f t="shared" si="76"/>
        <v>1</v>
      </c>
      <c r="AN32" s="7" t="s">
        <v>24</v>
      </c>
      <c r="AO32" s="24">
        <f t="shared" si="77"/>
        <v>1</v>
      </c>
      <c r="AP32" s="9">
        <f t="shared" si="78"/>
        <v>1</v>
      </c>
      <c r="AQ32" s="9">
        <f t="shared" si="79"/>
        <v>1</v>
      </c>
      <c r="AR32" s="9">
        <f t="shared" si="80"/>
        <v>1</v>
      </c>
      <c r="AS32" s="9">
        <f t="shared" si="81"/>
        <v>1</v>
      </c>
      <c r="AT32" s="9">
        <f t="shared" si="82"/>
        <v>1</v>
      </c>
      <c r="AU32" s="25">
        <f t="shared" si="83"/>
        <v>1</v>
      </c>
      <c r="AW32" s="7" t="s">
        <v>24</v>
      </c>
      <c r="AX32" s="9">
        <f t="shared" si="84"/>
        <v>0</v>
      </c>
      <c r="AY32" s="9">
        <f t="shared" si="44"/>
        <v>0</v>
      </c>
      <c r="AZ32" s="9">
        <f t="shared" si="45"/>
        <v>0</v>
      </c>
      <c r="BA32" s="9">
        <f t="shared" si="46"/>
        <v>0</v>
      </c>
      <c r="BB32" s="9">
        <f t="shared" si="47"/>
        <v>0</v>
      </c>
      <c r="BC32" s="9">
        <f t="shared" si="48"/>
        <v>0</v>
      </c>
      <c r="BD32" s="9">
        <f t="shared" si="49"/>
        <v>0</v>
      </c>
      <c r="BF32" s="7" t="s">
        <v>24</v>
      </c>
      <c r="BG32" s="9">
        <f t="shared" si="85"/>
        <v>0</v>
      </c>
      <c r="BH32" s="9">
        <f t="shared" si="50"/>
        <v>0</v>
      </c>
      <c r="BI32" s="9">
        <f t="shared" si="51"/>
        <v>0</v>
      </c>
      <c r="BJ32" s="9">
        <f t="shared" si="52"/>
        <v>0</v>
      </c>
      <c r="BK32" s="9">
        <f t="shared" si="53"/>
        <v>0</v>
      </c>
      <c r="BL32" s="9">
        <f t="shared" si="54"/>
        <v>0</v>
      </c>
      <c r="BM32" s="9">
        <f t="shared" si="55"/>
        <v>0</v>
      </c>
      <c r="BO32" s="7" t="s">
        <v>24</v>
      </c>
      <c r="BP32" s="9">
        <f t="shared" si="56"/>
        <v>0</v>
      </c>
      <c r="BQ32" s="9">
        <f t="shared" si="57"/>
        <v>0</v>
      </c>
      <c r="BR32" s="9">
        <f t="shared" si="58"/>
        <v>0</v>
      </c>
      <c r="BS32" s="9">
        <f t="shared" si="59"/>
        <v>0</v>
      </c>
      <c r="BT32" s="9">
        <f t="shared" si="60"/>
        <v>0</v>
      </c>
      <c r="BU32" s="9">
        <f t="shared" si="61"/>
        <v>0</v>
      </c>
      <c r="BV32" s="9">
        <f t="shared" si="62"/>
        <v>0</v>
      </c>
      <c r="BX32" s="7" t="s">
        <v>24</v>
      </c>
      <c r="BY32" s="9">
        <f t="shared" si="63"/>
        <v>0</v>
      </c>
      <c r="BZ32" s="9">
        <f t="shared" si="64"/>
        <v>0</v>
      </c>
      <c r="CA32" s="9">
        <f t="shared" si="65"/>
        <v>0</v>
      </c>
      <c r="CB32" s="9">
        <f t="shared" si="66"/>
        <v>0</v>
      </c>
      <c r="CC32" s="9">
        <f t="shared" si="67"/>
        <v>0</v>
      </c>
      <c r="CD32" s="9">
        <f t="shared" si="68"/>
        <v>0</v>
      </c>
      <c r="CE32" s="9">
        <f t="shared" si="69"/>
        <v>0</v>
      </c>
    </row>
    <row r="33" spans="2:83" x14ac:dyDescent="0.2">
      <c r="B33" s="7" t="s">
        <v>25</v>
      </c>
      <c r="C33" s="36"/>
      <c r="D33" s="37"/>
      <c r="E33" s="37"/>
      <c r="F33" s="37"/>
      <c r="G33" s="37"/>
      <c r="H33" s="37"/>
      <c r="I33" s="38"/>
      <c r="K33" s="7" t="s">
        <v>25</v>
      </c>
      <c r="L33" s="33"/>
      <c r="M33" s="33"/>
      <c r="N33" s="33"/>
      <c r="O33" s="33"/>
      <c r="P33" s="33"/>
      <c r="Q33" s="33"/>
      <c r="R33" s="33"/>
      <c r="AD33" s="12">
        <v>0.125</v>
      </c>
      <c r="AE33" s="7" t="s">
        <v>25</v>
      </c>
      <c r="AF33" s="24">
        <f t="shared" si="70"/>
        <v>1</v>
      </c>
      <c r="AG33" s="9">
        <f t="shared" si="71"/>
        <v>1</v>
      </c>
      <c r="AH33" s="9">
        <f t="shared" si="72"/>
        <v>1</v>
      </c>
      <c r="AI33" s="9">
        <f t="shared" si="73"/>
        <v>1</v>
      </c>
      <c r="AJ33" s="9">
        <f t="shared" si="74"/>
        <v>1</v>
      </c>
      <c r="AK33" s="9">
        <f t="shared" si="75"/>
        <v>1</v>
      </c>
      <c r="AL33" s="25">
        <f t="shared" si="76"/>
        <v>1</v>
      </c>
      <c r="AN33" s="7" t="s">
        <v>25</v>
      </c>
      <c r="AO33" s="24">
        <f t="shared" si="77"/>
        <v>1</v>
      </c>
      <c r="AP33" s="9">
        <f t="shared" si="78"/>
        <v>1</v>
      </c>
      <c r="AQ33" s="9">
        <f t="shared" si="79"/>
        <v>1</v>
      </c>
      <c r="AR33" s="9">
        <f t="shared" si="80"/>
        <v>1</v>
      </c>
      <c r="AS33" s="9">
        <f t="shared" si="81"/>
        <v>1</v>
      </c>
      <c r="AT33" s="9">
        <f t="shared" si="82"/>
        <v>1</v>
      </c>
      <c r="AU33" s="25">
        <f t="shared" si="83"/>
        <v>1</v>
      </c>
      <c r="AW33" s="7" t="s">
        <v>25</v>
      </c>
      <c r="AX33" s="9">
        <f t="shared" si="84"/>
        <v>0</v>
      </c>
      <c r="AY33" s="9">
        <f t="shared" si="44"/>
        <v>0</v>
      </c>
      <c r="AZ33" s="9">
        <f t="shared" si="45"/>
        <v>0</v>
      </c>
      <c r="BA33" s="9">
        <f t="shared" si="46"/>
        <v>0</v>
      </c>
      <c r="BB33" s="9">
        <f t="shared" si="47"/>
        <v>0</v>
      </c>
      <c r="BC33" s="9">
        <f t="shared" si="48"/>
        <v>0</v>
      </c>
      <c r="BD33" s="9">
        <f t="shared" si="49"/>
        <v>0</v>
      </c>
      <c r="BF33" s="7" t="s">
        <v>25</v>
      </c>
      <c r="BG33" s="9">
        <f t="shared" si="85"/>
        <v>0</v>
      </c>
      <c r="BH33" s="9">
        <f t="shared" si="50"/>
        <v>0</v>
      </c>
      <c r="BI33" s="9">
        <f t="shared" si="51"/>
        <v>0</v>
      </c>
      <c r="BJ33" s="9">
        <f t="shared" si="52"/>
        <v>0</v>
      </c>
      <c r="BK33" s="9">
        <f t="shared" si="53"/>
        <v>0</v>
      </c>
      <c r="BL33" s="9">
        <f t="shared" si="54"/>
        <v>0</v>
      </c>
      <c r="BM33" s="9">
        <f t="shared" si="55"/>
        <v>0</v>
      </c>
      <c r="BO33" s="7" t="s">
        <v>25</v>
      </c>
      <c r="BP33" s="9">
        <f t="shared" si="56"/>
        <v>0</v>
      </c>
      <c r="BQ33" s="9">
        <f t="shared" si="57"/>
        <v>0</v>
      </c>
      <c r="BR33" s="9">
        <f t="shared" si="58"/>
        <v>0</v>
      </c>
      <c r="BS33" s="9">
        <f t="shared" si="59"/>
        <v>0</v>
      </c>
      <c r="BT33" s="9">
        <f t="shared" si="60"/>
        <v>0</v>
      </c>
      <c r="BU33" s="9">
        <f t="shared" si="61"/>
        <v>0</v>
      </c>
      <c r="BV33" s="9">
        <f t="shared" si="62"/>
        <v>0</v>
      </c>
      <c r="BX33" s="7" t="s">
        <v>25</v>
      </c>
      <c r="BY33" s="9">
        <f t="shared" si="63"/>
        <v>0</v>
      </c>
      <c r="BZ33" s="9">
        <f t="shared" si="64"/>
        <v>0</v>
      </c>
      <c r="CA33" s="9">
        <f t="shared" si="65"/>
        <v>0</v>
      </c>
      <c r="CB33" s="9">
        <f t="shared" si="66"/>
        <v>0</v>
      </c>
      <c r="CC33" s="9">
        <f t="shared" si="67"/>
        <v>0</v>
      </c>
      <c r="CD33" s="9">
        <f t="shared" si="68"/>
        <v>0</v>
      </c>
      <c r="CE33" s="9">
        <f t="shared" si="69"/>
        <v>0</v>
      </c>
    </row>
    <row r="34" spans="2:83" x14ac:dyDescent="0.2">
      <c r="B34" s="7" t="s">
        <v>26</v>
      </c>
      <c r="C34" s="36"/>
      <c r="D34" s="37"/>
      <c r="E34" s="37"/>
      <c r="F34" s="37"/>
      <c r="G34" s="37"/>
      <c r="H34" s="37"/>
      <c r="I34" s="38"/>
      <c r="K34" s="7" t="s">
        <v>26</v>
      </c>
      <c r="L34" s="33"/>
      <c r="M34" s="33"/>
      <c r="N34" s="33"/>
      <c r="O34" s="33"/>
      <c r="P34" s="33"/>
      <c r="Q34" s="33"/>
      <c r="R34" s="33"/>
      <c r="AD34" s="12">
        <v>0.16666666666666699</v>
      </c>
      <c r="AE34" s="7" t="s">
        <v>26</v>
      </c>
      <c r="AF34" s="24">
        <f t="shared" si="70"/>
        <v>1</v>
      </c>
      <c r="AG34" s="9">
        <f t="shared" si="71"/>
        <v>1</v>
      </c>
      <c r="AH34" s="9">
        <f t="shared" si="72"/>
        <v>1</v>
      </c>
      <c r="AI34" s="9">
        <f t="shared" si="73"/>
        <v>1</v>
      </c>
      <c r="AJ34" s="9">
        <f t="shared" si="74"/>
        <v>1</v>
      </c>
      <c r="AK34" s="9">
        <f t="shared" si="75"/>
        <v>1</v>
      </c>
      <c r="AL34" s="25">
        <f t="shared" si="76"/>
        <v>1</v>
      </c>
      <c r="AN34" s="7" t="s">
        <v>26</v>
      </c>
      <c r="AO34" s="24">
        <f t="shared" si="77"/>
        <v>1</v>
      </c>
      <c r="AP34" s="9">
        <f t="shared" si="78"/>
        <v>1</v>
      </c>
      <c r="AQ34" s="9">
        <f t="shared" si="79"/>
        <v>1</v>
      </c>
      <c r="AR34" s="9">
        <f t="shared" si="80"/>
        <v>1</v>
      </c>
      <c r="AS34" s="9">
        <f t="shared" si="81"/>
        <v>1</v>
      </c>
      <c r="AT34" s="9">
        <f t="shared" si="82"/>
        <v>1</v>
      </c>
      <c r="AU34" s="25">
        <f t="shared" si="83"/>
        <v>1</v>
      </c>
      <c r="AW34" s="7" t="s">
        <v>26</v>
      </c>
      <c r="AX34" s="9">
        <f t="shared" si="84"/>
        <v>0</v>
      </c>
      <c r="AY34" s="9">
        <f t="shared" si="44"/>
        <v>0</v>
      </c>
      <c r="AZ34" s="9">
        <f t="shared" si="45"/>
        <v>0</v>
      </c>
      <c r="BA34" s="9">
        <f t="shared" si="46"/>
        <v>0</v>
      </c>
      <c r="BB34" s="9">
        <f t="shared" si="47"/>
        <v>0</v>
      </c>
      <c r="BC34" s="9">
        <f t="shared" si="48"/>
        <v>0</v>
      </c>
      <c r="BD34" s="9">
        <f t="shared" si="49"/>
        <v>0</v>
      </c>
      <c r="BF34" s="7" t="s">
        <v>26</v>
      </c>
      <c r="BG34" s="9">
        <f t="shared" si="85"/>
        <v>0</v>
      </c>
      <c r="BH34" s="9">
        <f t="shared" si="50"/>
        <v>0</v>
      </c>
      <c r="BI34" s="9">
        <f t="shared" si="51"/>
        <v>0</v>
      </c>
      <c r="BJ34" s="9">
        <f t="shared" si="52"/>
        <v>0</v>
      </c>
      <c r="BK34" s="9">
        <f t="shared" si="53"/>
        <v>0</v>
      </c>
      <c r="BL34" s="9">
        <f t="shared" si="54"/>
        <v>0</v>
      </c>
      <c r="BM34" s="9">
        <f t="shared" si="55"/>
        <v>0</v>
      </c>
      <c r="BO34" s="7" t="s">
        <v>26</v>
      </c>
      <c r="BP34" s="9">
        <f t="shared" si="56"/>
        <v>0</v>
      </c>
      <c r="BQ34" s="9">
        <f t="shared" si="57"/>
        <v>0</v>
      </c>
      <c r="BR34" s="9">
        <f t="shared" si="58"/>
        <v>0</v>
      </c>
      <c r="BS34" s="9">
        <f t="shared" si="59"/>
        <v>0</v>
      </c>
      <c r="BT34" s="9">
        <f t="shared" si="60"/>
        <v>0</v>
      </c>
      <c r="BU34" s="9">
        <f t="shared" si="61"/>
        <v>0</v>
      </c>
      <c r="BV34" s="9">
        <f t="shared" si="62"/>
        <v>0</v>
      </c>
      <c r="BX34" s="7" t="s">
        <v>26</v>
      </c>
      <c r="BY34" s="9">
        <f t="shared" si="63"/>
        <v>0</v>
      </c>
      <c r="BZ34" s="9">
        <f t="shared" si="64"/>
        <v>0</v>
      </c>
      <c r="CA34" s="9">
        <f t="shared" si="65"/>
        <v>0</v>
      </c>
      <c r="CB34" s="9">
        <f t="shared" si="66"/>
        <v>0</v>
      </c>
      <c r="CC34" s="9">
        <f t="shared" si="67"/>
        <v>0</v>
      </c>
      <c r="CD34" s="9">
        <f t="shared" si="68"/>
        <v>0</v>
      </c>
      <c r="CE34" s="9">
        <f t="shared" si="69"/>
        <v>0</v>
      </c>
    </row>
    <row r="35" spans="2:83" x14ac:dyDescent="0.2">
      <c r="B35" s="7" t="s">
        <v>27</v>
      </c>
      <c r="C35" s="36"/>
      <c r="D35" s="37"/>
      <c r="E35" s="37"/>
      <c r="F35" s="37"/>
      <c r="G35" s="37"/>
      <c r="H35" s="37"/>
      <c r="I35" s="38"/>
      <c r="K35" s="7" t="s">
        <v>27</v>
      </c>
      <c r="L35" s="33"/>
      <c r="M35" s="33"/>
      <c r="N35" s="33"/>
      <c r="O35" s="33"/>
      <c r="P35" s="33"/>
      <c r="Q35" s="33"/>
      <c r="R35" s="33"/>
      <c r="AD35" s="12">
        <v>0.20833333333333301</v>
      </c>
      <c r="AE35" s="7" t="s">
        <v>27</v>
      </c>
      <c r="AF35" s="24">
        <f t="shared" si="70"/>
        <v>1</v>
      </c>
      <c r="AG35" s="9">
        <f t="shared" si="71"/>
        <v>1</v>
      </c>
      <c r="AH35" s="9">
        <f t="shared" si="72"/>
        <v>1</v>
      </c>
      <c r="AI35" s="9">
        <f t="shared" si="73"/>
        <v>1</v>
      </c>
      <c r="AJ35" s="9">
        <f t="shared" si="74"/>
        <v>1</v>
      </c>
      <c r="AK35" s="9">
        <f t="shared" si="75"/>
        <v>1</v>
      </c>
      <c r="AL35" s="25">
        <f t="shared" si="76"/>
        <v>1</v>
      </c>
      <c r="AN35" s="7" t="s">
        <v>27</v>
      </c>
      <c r="AO35" s="24">
        <f t="shared" si="77"/>
        <v>1</v>
      </c>
      <c r="AP35" s="9">
        <f t="shared" si="78"/>
        <v>1</v>
      </c>
      <c r="AQ35" s="9">
        <f t="shared" si="79"/>
        <v>1</v>
      </c>
      <c r="AR35" s="9">
        <f t="shared" si="80"/>
        <v>1</v>
      </c>
      <c r="AS35" s="9">
        <f t="shared" si="81"/>
        <v>1</v>
      </c>
      <c r="AT35" s="9">
        <f t="shared" si="82"/>
        <v>1</v>
      </c>
      <c r="AU35" s="25">
        <f t="shared" si="83"/>
        <v>1</v>
      </c>
      <c r="AW35" s="7" t="s">
        <v>27</v>
      </c>
      <c r="AX35" s="9">
        <f t="shared" si="84"/>
        <v>0</v>
      </c>
      <c r="AY35" s="9">
        <f t="shared" si="44"/>
        <v>0</v>
      </c>
      <c r="AZ35" s="9">
        <f t="shared" si="45"/>
        <v>0</v>
      </c>
      <c r="BA35" s="9">
        <f t="shared" si="46"/>
        <v>0</v>
      </c>
      <c r="BB35" s="9">
        <f t="shared" si="47"/>
        <v>0</v>
      </c>
      <c r="BC35" s="9">
        <f t="shared" si="48"/>
        <v>0</v>
      </c>
      <c r="BD35" s="9">
        <f t="shared" si="49"/>
        <v>0</v>
      </c>
      <c r="BF35" s="7" t="s">
        <v>27</v>
      </c>
      <c r="BG35" s="9">
        <f t="shared" si="85"/>
        <v>0</v>
      </c>
      <c r="BH35" s="9">
        <f t="shared" si="50"/>
        <v>0</v>
      </c>
      <c r="BI35" s="9">
        <f t="shared" si="51"/>
        <v>0</v>
      </c>
      <c r="BJ35" s="9">
        <f t="shared" si="52"/>
        <v>0</v>
      </c>
      <c r="BK35" s="9">
        <f t="shared" si="53"/>
        <v>0</v>
      </c>
      <c r="BL35" s="9">
        <f t="shared" si="54"/>
        <v>0</v>
      </c>
      <c r="BM35" s="9">
        <f t="shared" si="55"/>
        <v>0</v>
      </c>
      <c r="BO35" s="7" t="s">
        <v>27</v>
      </c>
      <c r="BP35" s="9">
        <f t="shared" si="56"/>
        <v>0</v>
      </c>
      <c r="BQ35" s="9">
        <f t="shared" si="57"/>
        <v>0</v>
      </c>
      <c r="BR35" s="9">
        <f t="shared" si="58"/>
        <v>0</v>
      </c>
      <c r="BS35" s="9">
        <f t="shared" si="59"/>
        <v>0</v>
      </c>
      <c r="BT35" s="9">
        <f t="shared" si="60"/>
        <v>0</v>
      </c>
      <c r="BU35" s="9">
        <f t="shared" si="61"/>
        <v>0</v>
      </c>
      <c r="BV35" s="9">
        <f t="shared" si="62"/>
        <v>0</v>
      </c>
      <c r="BX35" s="7" t="s">
        <v>27</v>
      </c>
      <c r="BY35" s="9">
        <f t="shared" si="63"/>
        <v>0</v>
      </c>
      <c r="BZ35" s="9">
        <f t="shared" si="64"/>
        <v>0</v>
      </c>
      <c r="CA35" s="9">
        <f t="shared" si="65"/>
        <v>0</v>
      </c>
      <c r="CB35" s="9">
        <f t="shared" si="66"/>
        <v>0</v>
      </c>
      <c r="CC35" s="9">
        <f t="shared" si="67"/>
        <v>0</v>
      </c>
      <c r="CD35" s="9">
        <f t="shared" si="68"/>
        <v>0</v>
      </c>
      <c r="CE35" s="9">
        <f t="shared" si="69"/>
        <v>0</v>
      </c>
    </row>
    <row r="36" spans="2:83" x14ac:dyDescent="0.2">
      <c r="B36" s="7" t="s">
        <v>28</v>
      </c>
      <c r="C36" s="36"/>
      <c r="D36" s="37"/>
      <c r="E36" s="37"/>
      <c r="F36" s="37"/>
      <c r="G36" s="37"/>
      <c r="H36" s="37"/>
      <c r="I36" s="38"/>
      <c r="K36" s="7" t="s">
        <v>28</v>
      </c>
      <c r="L36" s="33"/>
      <c r="M36" s="33"/>
      <c r="N36" s="33"/>
      <c r="O36" s="33"/>
      <c r="P36" s="33"/>
      <c r="Q36" s="33"/>
      <c r="R36" s="33"/>
      <c r="AD36" s="12">
        <v>0.25</v>
      </c>
      <c r="AE36" s="7" t="s">
        <v>28</v>
      </c>
      <c r="AF36" s="24">
        <f t="shared" si="70"/>
        <v>1</v>
      </c>
      <c r="AG36" s="9">
        <f t="shared" si="71"/>
        <v>1</v>
      </c>
      <c r="AH36" s="9">
        <f t="shared" si="72"/>
        <v>1</v>
      </c>
      <c r="AI36" s="9">
        <f t="shared" si="73"/>
        <v>1</v>
      </c>
      <c r="AJ36" s="9">
        <f t="shared" si="74"/>
        <v>1</v>
      </c>
      <c r="AK36" s="9">
        <f t="shared" si="75"/>
        <v>1</v>
      </c>
      <c r="AL36" s="25">
        <f t="shared" si="76"/>
        <v>1</v>
      </c>
      <c r="AN36" s="7" t="s">
        <v>28</v>
      </c>
      <c r="AO36" s="24">
        <f t="shared" si="77"/>
        <v>1</v>
      </c>
      <c r="AP36" s="9">
        <f t="shared" si="78"/>
        <v>1</v>
      </c>
      <c r="AQ36" s="9">
        <f t="shared" si="79"/>
        <v>1</v>
      </c>
      <c r="AR36" s="9">
        <f t="shared" si="80"/>
        <v>1</v>
      </c>
      <c r="AS36" s="9">
        <f t="shared" si="81"/>
        <v>1</v>
      </c>
      <c r="AT36" s="9">
        <f t="shared" si="82"/>
        <v>1</v>
      </c>
      <c r="AU36" s="25">
        <f t="shared" si="83"/>
        <v>1</v>
      </c>
      <c r="AW36" s="7" t="s">
        <v>28</v>
      </c>
      <c r="AX36" s="9">
        <f t="shared" si="84"/>
        <v>0</v>
      </c>
      <c r="AY36" s="9">
        <f t="shared" si="44"/>
        <v>0</v>
      </c>
      <c r="AZ36" s="9">
        <f t="shared" si="45"/>
        <v>0</v>
      </c>
      <c r="BA36" s="9">
        <f t="shared" si="46"/>
        <v>0</v>
      </c>
      <c r="BB36" s="9">
        <f t="shared" si="47"/>
        <v>0</v>
      </c>
      <c r="BC36" s="9">
        <f t="shared" si="48"/>
        <v>0</v>
      </c>
      <c r="BD36" s="9">
        <f t="shared" si="49"/>
        <v>0</v>
      </c>
      <c r="BF36" s="7" t="s">
        <v>28</v>
      </c>
      <c r="BG36" s="9">
        <f t="shared" si="85"/>
        <v>0</v>
      </c>
      <c r="BH36" s="9">
        <f t="shared" si="50"/>
        <v>0</v>
      </c>
      <c r="BI36" s="9">
        <f t="shared" si="51"/>
        <v>0</v>
      </c>
      <c r="BJ36" s="9">
        <f t="shared" si="52"/>
        <v>0</v>
      </c>
      <c r="BK36" s="9">
        <f t="shared" si="53"/>
        <v>0</v>
      </c>
      <c r="BL36" s="9">
        <f t="shared" si="54"/>
        <v>0</v>
      </c>
      <c r="BM36" s="9">
        <f t="shared" si="55"/>
        <v>0</v>
      </c>
      <c r="BO36" s="7" t="s">
        <v>28</v>
      </c>
      <c r="BP36" s="9">
        <f t="shared" si="56"/>
        <v>0</v>
      </c>
      <c r="BQ36" s="9">
        <f t="shared" si="57"/>
        <v>0</v>
      </c>
      <c r="BR36" s="9">
        <f t="shared" si="58"/>
        <v>0</v>
      </c>
      <c r="BS36" s="9">
        <f t="shared" si="59"/>
        <v>0</v>
      </c>
      <c r="BT36" s="9">
        <f t="shared" si="60"/>
        <v>0</v>
      </c>
      <c r="BU36" s="9">
        <f t="shared" si="61"/>
        <v>0</v>
      </c>
      <c r="BV36" s="9">
        <f t="shared" si="62"/>
        <v>0</v>
      </c>
      <c r="BX36" s="7" t="s">
        <v>28</v>
      </c>
      <c r="BY36" s="9">
        <f t="shared" si="63"/>
        <v>0</v>
      </c>
      <c r="BZ36" s="9">
        <f t="shared" si="64"/>
        <v>0</v>
      </c>
      <c r="CA36" s="9">
        <f t="shared" si="65"/>
        <v>0</v>
      </c>
      <c r="CB36" s="9">
        <f t="shared" si="66"/>
        <v>0</v>
      </c>
      <c r="CC36" s="9">
        <f t="shared" si="67"/>
        <v>0</v>
      </c>
      <c r="CD36" s="9">
        <f t="shared" si="68"/>
        <v>0</v>
      </c>
      <c r="CE36" s="9">
        <f t="shared" si="69"/>
        <v>0</v>
      </c>
    </row>
    <row r="37" spans="2:83" x14ac:dyDescent="0.2">
      <c r="B37" s="7" t="s">
        <v>45</v>
      </c>
      <c r="C37" s="36"/>
      <c r="D37" s="37"/>
      <c r="E37" s="37"/>
      <c r="F37" s="37"/>
      <c r="G37" s="37"/>
      <c r="H37" s="37"/>
      <c r="I37" s="37"/>
      <c r="K37" s="7" t="s">
        <v>45</v>
      </c>
      <c r="L37" s="33"/>
      <c r="M37" s="33"/>
      <c r="N37" s="33"/>
      <c r="O37" s="33"/>
      <c r="P37" s="33"/>
      <c r="Q37" s="33"/>
      <c r="R37" s="33"/>
      <c r="AD37" s="12">
        <v>0.29166666666666702</v>
      </c>
      <c r="AE37" s="7" t="s">
        <v>45</v>
      </c>
      <c r="AF37" s="24">
        <f t="shared" si="70"/>
        <v>0</v>
      </c>
      <c r="AG37" s="9">
        <f t="shared" si="71"/>
        <v>1</v>
      </c>
      <c r="AH37" s="9">
        <f t="shared" si="72"/>
        <v>1</v>
      </c>
      <c r="AI37" s="9">
        <f t="shared" si="73"/>
        <v>1</v>
      </c>
      <c r="AJ37" s="9">
        <f t="shared" si="74"/>
        <v>1</v>
      </c>
      <c r="AK37" s="9">
        <f t="shared" si="75"/>
        <v>1</v>
      </c>
      <c r="AL37" s="25">
        <f t="shared" si="76"/>
        <v>1</v>
      </c>
      <c r="AN37" s="7" t="s">
        <v>45</v>
      </c>
      <c r="AO37" s="24">
        <f t="shared" si="77"/>
        <v>0</v>
      </c>
      <c r="AP37" s="9">
        <f t="shared" si="78"/>
        <v>1</v>
      </c>
      <c r="AQ37" s="9">
        <f t="shared" si="79"/>
        <v>1</v>
      </c>
      <c r="AR37" s="9">
        <f t="shared" si="80"/>
        <v>1</v>
      </c>
      <c r="AS37" s="9">
        <f t="shared" si="81"/>
        <v>1</v>
      </c>
      <c r="AT37" s="9">
        <f t="shared" si="82"/>
        <v>1</v>
      </c>
      <c r="AU37" s="25">
        <f t="shared" si="83"/>
        <v>1</v>
      </c>
      <c r="AW37" s="7" t="s">
        <v>45</v>
      </c>
      <c r="AX37" s="9">
        <f t="shared" si="84"/>
        <v>0</v>
      </c>
      <c r="AY37" s="9">
        <f t="shared" si="44"/>
        <v>0</v>
      </c>
      <c r="AZ37" s="9">
        <f t="shared" si="45"/>
        <v>0</v>
      </c>
      <c r="BA37" s="9">
        <f t="shared" si="46"/>
        <v>0</v>
      </c>
      <c r="BB37" s="9">
        <f t="shared" si="47"/>
        <v>0</v>
      </c>
      <c r="BC37" s="9">
        <f t="shared" si="48"/>
        <v>0</v>
      </c>
      <c r="BD37" s="9">
        <f t="shared" si="49"/>
        <v>0</v>
      </c>
      <c r="BF37" s="7" t="s">
        <v>45</v>
      </c>
      <c r="BG37" s="9">
        <f t="shared" si="85"/>
        <v>0</v>
      </c>
      <c r="BH37" s="9">
        <f t="shared" si="50"/>
        <v>0</v>
      </c>
      <c r="BI37" s="9">
        <f t="shared" si="51"/>
        <v>0</v>
      </c>
      <c r="BJ37" s="9">
        <f t="shared" si="52"/>
        <v>0</v>
      </c>
      <c r="BK37" s="9">
        <f t="shared" si="53"/>
        <v>0</v>
      </c>
      <c r="BL37" s="9">
        <f t="shared" si="54"/>
        <v>0</v>
      </c>
      <c r="BM37" s="9">
        <f t="shared" si="55"/>
        <v>0</v>
      </c>
      <c r="BO37" s="7" t="s">
        <v>45</v>
      </c>
      <c r="BP37" s="9">
        <f t="shared" si="56"/>
        <v>0</v>
      </c>
      <c r="BQ37" s="9">
        <f t="shared" si="57"/>
        <v>0</v>
      </c>
      <c r="BR37" s="9">
        <f t="shared" si="58"/>
        <v>0</v>
      </c>
      <c r="BS37" s="9">
        <f t="shared" si="59"/>
        <v>0</v>
      </c>
      <c r="BT37" s="9">
        <f t="shared" si="60"/>
        <v>0</v>
      </c>
      <c r="BU37" s="9">
        <f t="shared" si="61"/>
        <v>0</v>
      </c>
      <c r="BV37" s="9">
        <f t="shared" si="62"/>
        <v>0</v>
      </c>
      <c r="BX37" s="7" t="s">
        <v>45</v>
      </c>
      <c r="BY37" s="9">
        <f t="shared" si="63"/>
        <v>0</v>
      </c>
      <c r="BZ37" s="9">
        <f t="shared" si="64"/>
        <v>0</v>
      </c>
      <c r="CA37" s="9">
        <f t="shared" si="65"/>
        <v>0</v>
      </c>
      <c r="CB37" s="9">
        <f t="shared" si="66"/>
        <v>0</v>
      </c>
      <c r="CC37" s="9">
        <f t="shared" si="67"/>
        <v>0</v>
      </c>
      <c r="CD37" s="9">
        <f t="shared" si="68"/>
        <v>0</v>
      </c>
      <c r="CE37" s="9">
        <f t="shared" si="69"/>
        <v>0</v>
      </c>
    </row>
    <row r="38" spans="2:83" x14ac:dyDescent="0.2">
      <c r="B38" s="7" t="s">
        <v>29</v>
      </c>
      <c r="C38" s="36"/>
      <c r="D38" s="37"/>
      <c r="E38" s="37"/>
      <c r="F38" s="37"/>
      <c r="G38" s="37"/>
      <c r="H38" s="37"/>
      <c r="I38" s="37"/>
      <c r="K38" s="7" t="s">
        <v>29</v>
      </c>
      <c r="L38" s="33"/>
      <c r="M38" s="33"/>
      <c r="N38" s="33"/>
      <c r="O38" s="33"/>
      <c r="P38" s="33"/>
      <c r="Q38" s="33"/>
      <c r="R38" s="33"/>
      <c r="AD38" s="12">
        <v>0.33333333333333298</v>
      </c>
      <c r="AE38" s="7" t="s">
        <v>29</v>
      </c>
      <c r="AF38" s="24">
        <f t="shared" si="70"/>
        <v>0</v>
      </c>
      <c r="AG38" s="9">
        <f t="shared" si="71"/>
        <v>1</v>
      </c>
      <c r="AH38" s="9">
        <f t="shared" si="72"/>
        <v>1</v>
      </c>
      <c r="AI38" s="9">
        <f t="shared" si="73"/>
        <v>1</v>
      </c>
      <c r="AJ38" s="9">
        <f t="shared" si="74"/>
        <v>1</v>
      </c>
      <c r="AK38" s="9">
        <f t="shared" si="75"/>
        <v>1</v>
      </c>
      <c r="AL38" s="25">
        <f t="shared" si="76"/>
        <v>1</v>
      </c>
      <c r="AN38" s="7" t="s">
        <v>29</v>
      </c>
      <c r="AO38" s="24">
        <f t="shared" si="77"/>
        <v>0</v>
      </c>
      <c r="AP38" s="9">
        <f t="shared" si="78"/>
        <v>1</v>
      </c>
      <c r="AQ38" s="9">
        <f t="shared" si="79"/>
        <v>1</v>
      </c>
      <c r="AR38" s="9">
        <f t="shared" si="80"/>
        <v>1</v>
      </c>
      <c r="AS38" s="9">
        <f t="shared" si="81"/>
        <v>1</v>
      </c>
      <c r="AT38" s="9">
        <f t="shared" si="82"/>
        <v>1</v>
      </c>
      <c r="AU38" s="25">
        <f t="shared" si="83"/>
        <v>1</v>
      </c>
      <c r="AW38" s="7" t="s">
        <v>29</v>
      </c>
      <c r="AX38" s="9">
        <f t="shared" si="84"/>
        <v>0</v>
      </c>
      <c r="AY38" s="9">
        <f t="shared" si="44"/>
        <v>0</v>
      </c>
      <c r="AZ38" s="9">
        <f t="shared" si="45"/>
        <v>0</v>
      </c>
      <c r="BA38" s="9">
        <f t="shared" si="46"/>
        <v>0</v>
      </c>
      <c r="BB38" s="9">
        <f t="shared" si="47"/>
        <v>0</v>
      </c>
      <c r="BC38" s="9">
        <f t="shared" si="48"/>
        <v>0</v>
      </c>
      <c r="BD38" s="9">
        <f t="shared" si="49"/>
        <v>0</v>
      </c>
      <c r="BF38" s="7" t="s">
        <v>29</v>
      </c>
      <c r="BG38" s="9">
        <f t="shared" si="85"/>
        <v>0</v>
      </c>
      <c r="BH38" s="9">
        <f t="shared" si="50"/>
        <v>0</v>
      </c>
      <c r="BI38" s="9">
        <f t="shared" si="51"/>
        <v>0</v>
      </c>
      <c r="BJ38" s="9">
        <f t="shared" si="52"/>
        <v>0</v>
      </c>
      <c r="BK38" s="9">
        <f t="shared" si="53"/>
        <v>0</v>
      </c>
      <c r="BL38" s="9">
        <f t="shared" si="54"/>
        <v>0</v>
      </c>
      <c r="BM38" s="9">
        <f t="shared" si="55"/>
        <v>0</v>
      </c>
      <c r="BO38" s="7" t="s">
        <v>29</v>
      </c>
      <c r="BP38" s="9">
        <f t="shared" si="56"/>
        <v>0</v>
      </c>
      <c r="BQ38" s="9">
        <f t="shared" si="57"/>
        <v>0</v>
      </c>
      <c r="BR38" s="9">
        <f t="shared" si="58"/>
        <v>0</v>
      </c>
      <c r="BS38" s="9">
        <f t="shared" si="59"/>
        <v>0</v>
      </c>
      <c r="BT38" s="9">
        <f t="shared" si="60"/>
        <v>0</v>
      </c>
      <c r="BU38" s="9">
        <f t="shared" si="61"/>
        <v>0</v>
      </c>
      <c r="BV38" s="9">
        <f t="shared" si="62"/>
        <v>0</v>
      </c>
      <c r="BX38" s="7" t="s">
        <v>29</v>
      </c>
      <c r="BY38" s="9">
        <f t="shared" si="63"/>
        <v>0</v>
      </c>
      <c r="BZ38" s="9">
        <f t="shared" si="64"/>
        <v>0</v>
      </c>
      <c r="CA38" s="9">
        <f t="shared" si="65"/>
        <v>0</v>
      </c>
      <c r="CB38" s="9">
        <f t="shared" si="66"/>
        <v>0</v>
      </c>
      <c r="CC38" s="9">
        <f t="shared" si="67"/>
        <v>0</v>
      </c>
      <c r="CD38" s="9">
        <f t="shared" si="68"/>
        <v>0</v>
      </c>
      <c r="CE38" s="9">
        <f t="shared" si="69"/>
        <v>0</v>
      </c>
    </row>
    <row r="39" spans="2:83" x14ac:dyDescent="0.2">
      <c r="B39" s="7" t="s">
        <v>30</v>
      </c>
      <c r="C39" s="36"/>
      <c r="D39" s="37"/>
      <c r="E39" s="37"/>
      <c r="F39" s="37"/>
      <c r="G39" s="37"/>
      <c r="H39" s="37"/>
      <c r="I39" s="37"/>
      <c r="K39" s="7" t="s">
        <v>30</v>
      </c>
      <c r="L39" s="33"/>
      <c r="M39" s="33"/>
      <c r="N39" s="33"/>
      <c r="O39" s="33"/>
      <c r="P39" s="33"/>
      <c r="Q39" s="33"/>
      <c r="R39" s="33"/>
      <c r="AD39" s="12">
        <v>0.375</v>
      </c>
      <c r="AE39" s="7" t="s">
        <v>30</v>
      </c>
      <c r="AF39" s="24">
        <f t="shared" si="70"/>
        <v>0</v>
      </c>
      <c r="AG39" s="9">
        <f t="shared" si="71"/>
        <v>1</v>
      </c>
      <c r="AH39" s="9">
        <f t="shared" si="72"/>
        <v>1</v>
      </c>
      <c r="AI39" s="9">
        <f t="shared" si="73"/>
        <v>1</v>
      </c>
      <c r="AJ39" s="9">
        <f t="shared" si="74"/>
        <v>1</v>
      </c>
      <c r="AK39" s="9">
        <f t="shared" si="75"/>
        <v>1</v>
      </c>
      <c r="AL39" s="25">
        <f t="shared" si="76"/>
        <v>1</v>
      </c>
      <c r="AN39" s="7" t="s">
        <v>30</v>
      </c>
      <c r="AO39" s="24">
        <f t="shared" si="77"/>
        <v>0</v>
      </c>
      <c r="AP39" s="9">
        <f t="shared" si="78"/>
        <v>1</v>
      </c>
      <c r="AQ39" s="9">
        <f t="shared" si="79"/>
        <v>1</v>
      </c>
      <c r="AR39" s="9">
        <f t="shared" si="80"/>
        <v>1</v>
      </c>
      <c r="AS39" s="9">
        <f t="shared" si="81"/>
        <v>1</v>
      </c>
      <c r="AT39" s="9">
        <f t="shared" si="82"/>
        <v>1</v>
      </c>
      <c r="AU39" s="25">
        <f t="shared" si="83"/>
        <v>1</v>
      </c>
      <c r="AW39" s="7" t="s">
        <v>30</v>
      </c>
      <c r="AX39" s="9">
        <f t="shared" si="84"/>
        <v>0</v>
      </c>
      <c r="AY39" s="9">
        <f t="shared" si="44"/>
        <v>0</v>
      </c>
      <c r="AZ39" s="9">
        <f t="shared" si="45"/>
        <v>0</v>
      </c>
      <c r="BA39" s="9">
        <f t="shared" si="46"/>
        <v>0</v>
      </c>
      <c r="BB39" s="9">
        <f t="shared" si="47"/>
        <v>0</v>
      </c>
      <c r="BC39" s="9">
        <f t="shared" si="48"/>
        <v>0</v>
      </c>
      <c r="BD39" s="9">
        <f t="shared" si="49"/>
        <v>0</v>
      </c>
      <c r="BF39" s="7" t="s">
        <v>30</v>
      </c>
      <c r="BG39" s="9">
        <f t="shared" si="85"/>
        <v>0</v>
      </c>
      <c r="BH39" s="9">
        <f t="shared" si="50"/>
        <v>0</v>
      </c>
      <c r="BI39" s="9">
        <f t="shared" si="51"/>
        <v>0</v>
      </c>
      <c r="BJ39" s="9">
        <f t="shared" si="52"/>
        <v>0</v>
      </c>
      <c r="BK39" s="9">
        <f t="shared" si="53"/>
        <v>0</v>
      </c>
      <c r="BL39" s="9">
        <f t="shared" si="54"/>
        <v>0</v>
      </c>
      <c r="BM39" s="9">
        <f t="shared" si="55"/>
        <v>0</v>
      </c>
      <c r="BO39" s="7" t="s">
        <v>30</v>
      </c>
      <c r="BP39" s="9">
        <f t="shared" si="56"/>
        <v>0</v>
      </c>
      <c r="BQ39" s="9">
        <f t="shared" si="57"/>
        <v>0</v>
      </c>
      <c r="BR39" s="9">
        <f t="shared" si="58"/>
        <v>0</v>
      </c>
      <c r="BS39" s="9">
        <f t="shared" si="59"/>
        <v>0</v>
      </c>
      <c r="BT39" s="9">
        <f t="shared" si="60"/>
        <v>0</v>
      </c>
      <c r="BU39" s="9">
        <f t="shared" si="61"/>
        <v>0</v>
      </c>
      <c r="BV39" s="9">
        <f t="shared" si="62"/>
        <v>0</v>
      </c>
      <c r="BX39" s="7" t="s">
        <v>30</v>
      </c>
      <c r="BY39" s="9">
        <f t="shared" si="63"/>
        <v>0</v>
      </c>
      <c r="BZ39" s="9">
        <f t="shared" si="64"/>
        <v>0</v>
      </c>
      <c r="CA39" s="9">
        <f t="shared" si="65"/>
        <v>0</v>
      </c>
      <c r="CB39" s="9">
        <f t="shared" si="66"/>
        <v>0</v>
      </c>
      <c r="CC39" s="9">
        <f t="shared" si="67"/>
        <v>0</v>
      </c>
      <c r="CD39" s="9">
        <f t="shared" si="68"/>
        <v>0</v>
      </c>
      <c r="CE39" s="9">
        <f t="shared" si="69"/>
        <v>0</v>
      </c>
    </row>
    <row r="40" spans="2:83" x14ac:dyDescent="0.2">
      <c r="B40" s="7" t="s">
        <v>31</v>
      </c>
      <c r="C40" s="36"/>
      <c r="D40" s="37"/>
      <c r="E40" s="37"/>
      <c r="F40" s="37"/>
      <c r="G40" s="37"/>
      <c r="H40" s="37"/>
      <c r="I40" s="37"/>
      <c r="K40" s="7" t="s">
        <v>31</v>
      </c>
      <c r="L40" s="33"/>
      <c r="M40" s="33"/>
      <c r="N40" s="33"/>
      <c r="O40" s="33"/>
      <c r="P40" s="33"/>
      <c r="Q40" s="33"/>
      <c r="R40" s="33"/>
      <c r="AD40" s="12">
        <v>0.41666666666666702</v>
      </c>
      <c r="AE40" s="7" t="s">
        <v>31</v>
      </c>
      <c r="AF40" s="24">
        <f t="shared" si="70"/>
        <v>0</v>
      </c>
      <c r="AG40" s="9">
        <f t="shared" si="71"/>
        <v>1</v>
      </c>
      <c r="AH40" s="9">
        <f t="shared" si="72"/>
        <v>1</v>
      </c>
      <c r="AI40" s="9">
        <f t="shared" si="73"/>
        <v>1</v>
      </c>
      <c r="AJ40" s="9">
        <f t="shared" si="74"/>
        <v>1</v>
      </c>
      <c r="AK40" s="9">
        <f t="shared" si="75"/>
        <v>1</v>
      </c>
      <c r="AL40" s="25">
        <f t="shared" si="76"/>
        <v>1</v>
      </c>
      <c r="AN40" s="7" t="s">
        <v>31</v>
      </c>
      <c r="AO40" s="24">
        <f t="shared" si="77"/>
        <v>0</v>
      </c>
      <c r="AP40" s="9">
        <f t="shared" si="78"/>
        <v>1</v>
      </c>
      <c r="AQ40" s="9">
        <f t="shared" si="79"/>
        <v>1</v>
      </c>
      <c r="AR40" s="9">
        <f t="shared" si="80"/>
        <v>1</v>
      </c>
      <c r="AS40" s="9">
        <f t="shared" si="81"/>
        <v>1</v>
      </c>
      <c r="AT40" s="9">
        <f t="shared" si="82"/>
        <v>1</v>
      </c>
      <c r="AU40" s="25">
        <f t="shared" si="83"/>
        <v>1</v>
      </c>
      <c r="AW40" s="7" t="s">
        <v>31</v>
      </c>
      <c r="AX40" s="9">
        <f t="shared" si="84"/>
        <v>0</v>
      </c>
      <c r="AY40" s="9">
        <f t="shared" si="44"/>
        <v>0</v>
      </c>
      <c r="AZ40" s="9">
        <f t="shared" si="45"/>
        <v>0</v>
      </c>
      <c r="BA40" s="9">
        <f t="shared" si="46"/>
        <v>0</v>
      </c>
      <c r="BB40" s="9">
        <f t="shared" si="47"/>
        <v>0</v>
      </c>
      <c r="BC40" s="9">
        <f t="shared" si="48"/>
        <v>0</v>
      </c>
      <c r="BD40" s="9">
        <f t="shared" si="49"/>
        <v>0</v>
      </c>
      <c r="BF40" s="7" t="s">
        <v>31</v>
      </c>
      <c r="BG40" s="9">
        <f t="shared" si="85"/>
        <v>0</v>
      </c>
      <c r="BH40" s="9">
        <f t="shared" si="50"/>
        <v>0</v>
      </c>
      <c r="BI40" s="9">
        <f t="shared" si="51"/>
        <v>0</v>
      </c>
      <c r="BJ40" s="9">
        <f t="shared" si="52"/>
        <v>0</v>
      </c>
      <c r="BK40" s="9">
        <f t="shared" si="53"/>
        <v>0</v>
      </c>
      <c r="BL40" s="9">
        <f t="shared" si="54"/>
        <v>0</v>
      </c>
      <c r="BM40" s="9">
        <f t="shared" si="55"/>
        <v>0</v>
      </c>
      <c r="BO40" s="7" t="s">
        <v>31</v>
      </c>
      <c r="BP40" s="9">
        <f t="shared" si="56"/>
        <v>0</v>
      </c>
      <c r="BQ40" s="9">
        <f t="shared" si="57"/>
        <v>0</v>
      </c>
      <c r="BR40" s="9">
        <f t="shared" si="58"/>
        <v>0</v>
      </c>
      <c r="BS40" s="9">
        <f t="shared" si="59"/>
        <v>0</v>
      </c>
      <c r="BT40" s="9">
        <f t="shared" si="60"/>
        <v>0</v>
      </c>
      <c r="BU40" s="9">
        <f t="shared" si="61"/>
        <v>0</v>
      </c>
      <c r="BV40" s="9">
        <f t="shared" si="62"/>
        <v>0</v>
      </c>
      <c r="BX40" s="7" t="s">
        <v>31</v>
      </c>
      <c r="BY40" s="9">
        <f t="shared" si="63"/>
        <v>0</v>
      </c>
      <c r="BZ40" s="9">
        <f t="shared" si="64"/>
        <v>0</v>
      </c>
      <c r="CA40" s="9">
        <f t="shared" si="65"/>
        <v>0</v>
      </c>
      <c r="CB40" s="9">
        <f t="shared" si="66"/>
        <v>0</v>
      </c>
      <c r="CC40" s="9">
        <f t="shared" si="67"/>
        <v>0</v>
      </c>
      <c r="CD40" s="9">
        <f t="shared" si="68"/>
        <v>0</v>
      </c>
      <c r="CE40" s="9">
        <f t="shared" si="69"/>
        <v>0</v>
      </c>
    </row>
    <row r="41" spans="2:83" x14ac:dyDescent="0.2">
      <c r="B41" s="7" t="s">
        <v>32</v>
      </c>
      <c r="C41" s="36"/>
      <c r="D41" s="37"/>
      <c r="E41" s="37"/>
      <c r="F41" s="37"/>
      <c r="G41" s="37"/>
      <c r="H41" s="37"/>
      <c r="I41" s="37"/>
      <c r="K41" s="7" t="s">
        <v>32</v>
      </c>
      <c r="L41" s="33"/>
      <c r="M41" s="33"/>
      <c r="N41" s="33"/>
      <c r="O41" s="33"/>
      <c r="P41" s="33"/>
      <c r="Q41" s="33"/>
      <c r="R41" s="33"/>
      <c r="AD41" s="12">
        <v>0.45833333333333298</v>
      </c>
      <c r="AE41" s="7" t="s">
        <v>32</v>
      </c>
      <c r="AF41" s="24">
        <f t="shared" si="70"/>
        <v>0</v>
      </c>
      <c r="AG41" s="9">
        <f t="shared" si="71"/>
        <v>1</v>
      </c>
      <c r="AH41" s="9">
        <f t="shared" si="72"/>
        <v>1</v>
      </c>
      <c r="AI41" s="9">
        <f t="shared" si="73"/>
        <v>1</v>
      </c>
      <c r="AJ41" s="9">
        <f t="shared" si="74"/>
        <v>1</v>
      </c>
      <c r="AK41" s="9">
        <f t="shared" si="75"/>
        <v>1</v>
      </c>
      <c r="AL41" s="25">
        <f t="shared" si="76"/>
        <v>1</v>
      </c>
      <c r="AN41" s="7" t="s">
        <v>32</v>
      </c>
      <c r="AO41" s="24">
        <f t="shared" si="77"/>
        <v>0</v>
      </c>
      <c r="AP41" s="9">
        <f t="shared" si="78"/>
        <v>1</v>
      </c>
      <c r="AQ41" s="9">
        <f t="shared" si="79"/>
        <v>1</v>
      </c>
      <c r="AR41" s="9">
        <f t="shared" si="80"/>
        <v>1</v>
      </c>
      <c r="AS41" s="9">
        <f t="shared" si="81"/>
        <v>1</v>
      </c>
      <c r="AT41" s="9">
        <f t="shared" si="82"/>
        <v>1</v>
      </c>
      <c r="AU41" s="25">
        <f t="shared" si="83"/>
        <v>1</v>
      </c>
      <c r="AW41" s="7" t="s">
        <v>32</v>
      </c>
      <c r="AX41" s="9">
        <f t="shared" si="84"/>
        <v>0</v>
      </c>
      <c r="AY41" s="9">
        <f t="shared" si="44"/>
        <v>0</v>
      </c>
      <c r="AZ41" s="9">
        <f t="shared" si="45"/>
        <v>0</v>
      </c>
      <c r="BA41" s="9">
        <f t="shared" si="46"/>
        <v>0</v>
      </c>
      <c r="BB41" s="9">
        <f t="shared" si="47"/>
        <v>0</v>
      </c>
      <c r="BC41" s="9">
        <f t="shared" si="48"/>
        <v>0</v>
      </c>
      <c r="BD41" s="9">
        <f t="shared" si="49"/>
        <v>0</v>
      </c>
      <c r="BF41" s="7" t="s">
        <v>32</v>
      </c>
      <c r="BG41" s="9">
        <f t="shared" si="85"/>
        <v>0</v>
      </c>
      <c r="BH41" s="9">
        <f t="shared" si="50"/>
        <v>0</v>
      </c>
      <c r="BI41" s="9">
        <f t="shared" si="51"/>
        <v>0</v>
      </c>
      <c r="BJ41" s="9">
        <f t="shared" si="52"/>
        <v>0</v>
      </c>
      <c r="BK41" s="9">
        <f t="shared" si="53"/>
        <v>0</v>
      </c>
      <c r="BL41" s="9">
        <f t="shared" si="54"/>
        <v>0</v>
      </c>
      <c r="BM41" s="9">
        <f t="shared" si="55"/>
        <v>0</v>
      </c>
      <c r="BO41" s="7" t="s">
        <v>32</v>
      </c>
      <c r="BP41" s="9">
        <f t="shared" si="56"/>
        <v>0</v>
      </c>
      <c r="BQ41" s="9">
        <f t="shared" si="57"/>
        <v>0</v>
      </c>
      <c r="BR41" s="9">
        <f t="shared" si="58"/>
        <v>0</v>
      </c>
      <c r="BS41" s="9">
        <f t="shared" si="59"/>
        <v>0</v>
      </c>
      <c r="BT41" s="9">
        <f t="shared" si="60"/>
        <v>0</v>
      </c>
      <c r="BU41" s="9">
        <f t="shared" si="61"/>
        <v>0</v>
      </c>
      <c r="BV41" s="9">
        <f t="shared" si="62"/>
        <v>0</v>
      </c>
      <c r="BX41" s="7" t="s">
        <v>32</v>
      </c>
      <c r="BY41" s="9">
        <f t="shared" si="63"/>
        <v>0</v>
      </c>
      <c r="BZ41" s="9">
        <f t="shared" si="64"/>
        <v>0</v>
      </c>
      <c r="CA41" s="9">
        <f t="shared" si="65"/>
        <v>0</v>
      </c>
      <c r="CB41" s="9">
        <f t="shared" si="66"/>
        <v>0</v>
      </c>
      <c r="CC41" s="9">
        <f t="shared" si="67"/>
        <v>0</v>
      </c>
      <c r="CD41" s="9">
        <f t="shared" si="68"/>
        <v>0</v>
      </c>
      <c r="CE41" s="9">
        <f t="shared" si="69"/>
        <v>0</v>
      </c>
    </row>
    <row r="42" spans="2:83" x14ac:dyDescent="0.2">
      <c r="B42" s="7" t="s">
        <v>33</v>
      </c>
      <c r="C42" s="36"/>
      <c r="D42" s="37"/>
      <c r="E42" s="37"/>
      <c r="F42" s="37"/>
      <c r="G42" s="37"/>
      <c r="H42" s="37"/>
      <c r="I42" s="37"/>
      <c r="K42" s="7" t="s">
        <v>33</v>
      </c>
      <c r="L42" s="33"/>
      <c r="M42" s="33"/>
      <c r="N42" s="33"/>
      <c r="O42" s="33"/>
      <c r="P42" s="33"/>
      <c r="Q42" s="33"/>
      <c r="R42" s="33"/>
      <c r="AD42" s="12">
        <v>0.5</v>
      </c>
      <c r="AE42" s="7" t="s">
        <v>33</v>
      </c>
      <c r="AF42" s="24">
        <f t="shared" si="70"/>
        <v>0</v>
      </c>
      <c r="AG42" s="9">
        <f t="shared" si="71"/>
        <v>1</v>
      </c>
      <c r="AH42" s="9">
        <f t="shared" si="72"/>
        <v>1</v>
      </c>
      <c r="AI42" s="9">
        <f t="shared" si="73"/>
        <v>1</v>
      </c>
      <c r="AJ42" s="9">
        <f t="shared" si="74"/>
        <v>1</v>
      </c>
      <c r="AK42" s="9">
        <f t="shared" si="75"/>
        <v>1</v>
      </c>
      <c r="AL42" s="25">
        <f t="shared" si="76"/>
        <v>1</v>
      </c>
      <c r="AN42" s="7" t="s">
        <v>33</v>
      </c>
      <c r="AO42" s="24">
        <f t="shared" si="77"/>
        <v>0</v>
      </c>
      <c r="AP42" s="9">
        <f t="shared" si="78"/>
        <v>1</v>
      </c>
      <c r="AQ42" s="9">
        <f t="shared" si="79"/>
        <v>1</v>
      </c>
      <c r="AR42" s="9">
        <f t="shared" si="80"/>
        <v>1</v>
      </c>
      <c r="AS42" s="9">
        <f t="shared" si="81"/>
        <v>1</v>
      </c>
      <c r="AT42" s="9">
        <f t="shared" si="82"/>
        <v>1</v>
      </c>
      <c r="AU42" s="25">
        <f t="shared" si="83"/>
        <v>1</v>
      </c>
      <c r="AW42" s="7" t="s">
        <v>33</v>
      </c>
      <c r="AX42" s="9">
        <f t="shared" si="84"/>
        <v>0</v>
      </c>
      <c r="AY42" s="9">
        <f t="shared" si="44"/>
        <v>0</v>
      </c>
      <c r="AZ42" s="9">
        <f t="shared" si="45"/>
        <v>0</v>
      </c>
      <c r="BA42" s="9">
        <f t="shared" si="46"/>
        <v>0</v>
      </c>
      <c r="BB42" s="9">
        <f t="shared" si="47"/>
        <v>0</v>
      </c>
      <c r="BC42" s="9">
        <f t="shared" si="48"/>
        <v>0</v>
      </c>
      <c r="BD42" s="9">
        <f t="shared" si="49"/>
        <v>0</v>
      </c>
      <c r="BF42" s="7" t="s">
        <v>33</v>
      </c>
      <c r="BG42" s="9">
        <f t="shared" si="85"/>
        <v>0</v>
      </c>
      <c r="BH42" s="9">
        <f t="shared" si="50"/>
        <v>0</v>
      </c>
      <c r="BI42" s="9">
        <f t="shared" si="51"/>
        <v>0</v>
      </c>
      <c r="BJ42" s="9">
        <f t="shared" si="52"/>
        <v>0</v>
      </c>
      <c r="BK42" s="9">
        <f t="shared" si="53"/>
        <v>0</v>
      </c>
      <c r="BL42" s="9">
        <f t="shared" si="54"/>
        <v>0</v>
      </c>
      <c r="BM42" s="9">
        <f t="shared" si="55"/>
        <v>0</v>
      </c>
      <c r="BO42" s="7" t="s">
        <v>33</v>
      </c>
      <c r="BP42" s="9">
        <f t="shared" si="56"/>
        <v>0</v>
      </c>
      <c r="BQ42" s="9">
        <f t="shared" si="57"/>
        <v>0</v>
      </c>
      <c r="BR42" s="9">
        <f t="shared" si="58"/>
        <v>0</v>
      </c>
      <c r="BS42" s="9">
        <f t="shared" si="59"/>
        <v>0</v>
      </c>
      <c r="BT42" s="9">
        <f t="shared" si="60"/>
        <v>0</v>
      </c>
      <c r="BU42" s="9">
        <f t="shared" si="61"/>
        <v>0</v>
      </c>
      <c r="BV42" s="9">
        <f t="shared" si="62"/>
        <v>0</v>
      </c>
      <c r="BX42" s="7" t="s">
        <v>33</v>
      </c>
      <c r="BY42" s="9">
        <f t="shared" si="63"/>
        <v>0</v>
      </c>
      <c r="BZ42" s="9">
        <f t="shared" si="64"/>
        <v>0</v>
      </c>
      <c r="CA42" s="9">
        <f t="shared" si="65"/>
        <v>0</v>
      </c>
      <c r="CB42" s="9">
        <f t="shared" si="66"/>
        <v>0</v>
      </c>
      <c r="CC42" s="9">
        <f t="shared" si="67"/>
        <v>0</v>
      </c>
      <c r="CD42" s="9">
        <f t="shared" si="68"/>
        <v>0</v>
      </c>
      <c r="CE42" s="9">
        <f t="shared" si="69"/>
        <v>0</v>
      </c>
    </row>
    <row r="43" spans="2:83" x14ac:dyDescent="0.2">
      <c r="B43" s="7" t="s">
        <v>34</v>
      </c>
      <c r="C43" s="36"/>
      <c r="D43" s="37"/>
      <c r="E43" s="37"/>
      <c r="F43" s="37"/>
      <c r="G43" s="37"/>
      <c r="H43" s="37"/>
      <c r="I43" s="37"/>
      <c r="K43" s="7" t="s">
        <v>34</v>
      </c>
      <c r="L43" s="33"/>
      <c r="M43" s="33"/>
      <c r="N43" s="33"/>
      <c r="O43" s="33"/>
      <c r="P43" s="33"/>
      <c r="Q43" s="33"/>
      <c r="R43" s="33"/>
      <c r="AD43" s="12">
        <v>0.54166666666666696</v>
      </c>
      <c r="AE43" s="7" t="s">
        <v>34</v>
      </c>
      <c r="AF43" s="24">
        <f t="shared" si="70"/>
        <v>0</v>
      </c>
      <c r="AG43" s="9">
        <f t="shared" si="71"/>
        <v>1</v>
      </c>
      <c r="AH43" s="9">
        <f t="shared" si="72"/>
        <v>1</v>
      </c>
      <c r="AI43" s="9">
        <f t="shared" si="73"/>
        <v>1</v>
      </c>
      <c r="AJ43" s="9">
        <f t="shared" si="74"/>
        <v>1</v>
      </c>
      <c r="AK43" s="9">
        <f t="shared" si="75"/>
        <v>1</v>
      </c>
      <c r="AL43" s="25">
        <f t="shared" si="76"/>
        <v>1</v>
      </c>
      <c r="AN43" s="7" t="s">
        <v>34</v>
      </c>
      <c r="AO43" s="24">
        <f t="shared" si="77"/>
        <v>0</v>
      </c>
      <c r="AP43" s="9">
        <f t="shared" si="78"/>
        <v>1</v>
      </c>
      <c r="AQ43" s="9">
        <f t="shared" si="79"/>
        <v>1</v>
      </c>
      <c r="AR43" s="9">
        <f t="shared" si="80"/>
        <v>1</v>
      </c>
      <c r="AS43" s="9">
        <f t="shared" si="81"/>
        <v>1</v>
      </c>
      <c r="AT43" s="9">
        <f t="shared" si="82"/>
        <v>1</v>
      </c>
      <c r="AU43" s="25">
        <f t="shared" si="83"/>
        <v>1</v>
      </c>
      <c r="AW43" s="7" t="s">
        <v>34</v>
      </c>
      <c r="AX43" s="9">
        <f t="shared" si="84"/>
        <v>0</v>
      </c>
      <c r="AY43" s="9">
        <f t="shared" si="44"/>
        <v>0</v>
      </c>
      <c r="AZ43" s="9">
        <f t="shared" si="45"/>
        <v>0</v>
      </c>
      <c r="BA43" s="9">
        <f t="shared" si="46"/>
        <v>0</v>
      </c>
      <c r="BB43" s="9">
        <f t="shared" si="47"/>
        <v>0</v>
      </c>
      <c r="BC43" s="9">
        <f t="shared" si="48"/>
        <v>0</v>
      </c>
      <c r="BD43" s="9">
        <f t="shared" si="49"/>
        <v>0</v>
      </c>
      <c r="BF43" s="7" t="s">
        <v>34</v>
      </c>
      <c r="BG43" s="9">
        <f t="shared" si="85"/>
        <v>0</v>
      </c>
      <c r="BH43" s="9">
        <f t="shared" si="50"/>
        <v>0</v>
      </c>
      <c r="BI43" s="9">
        <f t="shared" si="51"/>
        <v>0</v>
      </c>
      <c r="BJ43" s="9">
        <f t="shared" si="52"/>
        <v>0</v>
      </c>
      <c r="BK43" s="9">
        <f t="shared" si="53"/>
        <v>0</v>
      </c>
      <c r="BL43" s="9">
        <f t="shared" si="54"/>
        <v>0</v>
      </c>
      <c r="BM43" s="9">
        <f t="shared" si="55"/>
        <v>0</v>
      </c>
      <c r="BO43" s="7" t="s">
        <v>34</v>
      </c>
      <c r="BP43" s="9">
        <f t="shared" si="56"/>
        <v>0</v>
      </c>
      <c r="BQ43" s="9">
        <f t="shared" si="57"/>
        <v>0</v>
      </c>
      <c r="BR43" s="9">
        <f t="shared" si="58"/>
        <v>0</v>
      </c>
      <c r="BS43" s="9">
        <f t="shared" si="59"/>
        <v>0</v>
      </c>
      <c r="BT43" s="9">
        <f t="shared" si="60"/>
        <v>0</v>
      </c>
      <c r="BU43" s="9">
        <f t="shared" si="61"/>
        <v>0</v>
      </c>
      <c r="BV43" s="9">
        <f t="shared" si="62"/>
        <v>0</v>
      </c>
      <c r="BX43" s="7" t="s">
        <v>34</v>
      </c>
      <c r="BY43" s="9">
        <f t="shared" si="63"/>
        <v>0</v>
      </c>
      <c r="BZ43" s="9">
        <f t="shared" si="64"/>
        <v>0</v>
      </c>
      <c r="CA43" s="9">
        <f t="shared" si="65"/>
        <v>0</v>
      </c>
      <c r="CB43" s="9">
        <f t="shared" si="66"/>
        <v>0</v>
      </c>
      <c r="CC43" s="9">
        <f t="shared" si="67"/>
        <v>0</v>
      </c>
      <c r="CD43" s="9">
        <f t="shared" si="68"/>
        <v>0</v>
      </c>
      <c r="CE43" s="9">
        <f t="shared" si="69"/>
        <v>0</v>
      </c>
    </row>
    <row r="44" spans="2:83" x14ac:dyDescent="0.2">
      <c r="B44" s="7" t="s">
        <v>35</v>
      </c>
      <c r="C44" s="36"/>
      <c r="D44" s="37"/>
      <c r="E44" s="37"/>
      <c r="F44" s="37"/>
      <c r="G44" s="37"/>
      <c r="H44" s="37"/>
      <c r="I44" s="37"/>
      <c r="K44" s="7" t="s">
        <v>35</v>
      </c>
      <c r="L44" s="33"/>
      <c r="M44" s="33"/>
      <c r="N44" s="33"/>
      <c r="O44" s="33"/>
      <c r="P44" s="33"/>
      <c r="Q44" s="33"/>
      <c r="R44" s="33"/>
      <c r="AD44" s="12">
        <v>0.58333333333333304</v>
      </c>
      <c r="AE44" s="7" t="s">
        <v>35</v>
      </c>
      <c r="AF44" s="24">
        <f t="shared" si="70"/>
        <v>0</v>
      </c>
      <c r="AG44" s="9">
        <f t="shared" si="71"/>
        <v>1</v>
      </c>
      <c r="AH44" s="9">
        <f t="shared" si="72"/>
        <v>1</v>
      </c>
      <c r="AI44" s="9">
        <f t="shared" si="73"/>
        <v>1</v>
      </c>
      <c r="AJ44" s="9">
        <f t="shared" si="74"/>
        <v>1</v>
      </c>
      <c r="AK44" s="9">
        <f t="shared" si="75"/>
        <v>1</v>
      </c>
      <c r="AL44" s="25">
        <f t="shared" si="76"/>
        <v>1</v>
      </c>
      <c r="AN44" s="7" t="s">
        <v>35</v>
      </c>
      <c r="AO44" s="24">
        <f t="shared" si="77"/>
        <v>0</v>
      </c>
      <c r="AP44" s="9">
        <f t="shared" si="78"/>
        <v>1</v>
      </c>
      <c r="AQ44" s="9">
        <f t="shared" si="79"/>
        <v>1</v>
      </c>
      <c r="AR44" s="9">
        <f t="shared" si="80"/>
        <v>1</v>
      </c>
      <c r="AS44" s="9">
        <f t="shared" si="81"/>
        <v>1</v>
      </c>
      <c r="AT44" s="9">
        <f t="shared" si="82"/>
        <v>1</v>
      </c>
      <c r="AU44" s="25">
        <f t="shared" si="83"/>
        <v>1</v>
      </c>
      <c r="AW44" s="7" t="s">
        <v>35</v>
      </c>
      <c r="AX44" s="9">
        <f t="shared" si="84"/>
        <v>0</v>
      </c>
      <c r="AY44" s="9">
        <f t="shared" si="44"/>
        <v>0</v>
      </c>
      <c r="AZ44" s="9">
        <f t="shared" si="45"/>
        <v>0</v>
      </c>
      <c r="BA44" s="9">
        <f t="shared" si="46"/>
        <v>0</v>
      </c>
      <c r="BB44" s="9">
        <f t="shared" si="47"/>
        <v>0</v>
      </c>
      <c r="BC44" s="9">
        <f t="shared" si="48"/>
        <v>0</v>
      </c>
      <c r="BD44" s="9">
        <f t="shared" si="49"/>
        <v>0</v>
      </c>
      <c r="BF44" s="7" t="s">
        <v>35</v>
      </c>
      <c r="BG44" s="9">
        <f t="shared" si="85"/>
        <v>0</v>
      </c>
      <c r="BH44" s="9">
        <f t="shared" si="50"/>
        <v>0</v>
      </c>
      <c r="BI44" s="9">
        <f t="shared" si="51"/>
        <v>0</v>
      </c>
      <c r="BJ44" s="9">
        <f t="shared" si="52"/>
        <v>0</v>
      </c>
      <c r="BK44" s="9">
        <f t="shared" si="53"/>
        <v>0</v>
      </c>
      <c r="BL44" s="9">
        <f t="shared" si="54"/>
        <v>0</v>
      </c>
      <c r="BM44" s="9">
        <f t="shared" si="55"/>
        <v>0</v>
      </c>
      <c r="BO44" s="7" t="s">
        <v>35</v>
      </c>
      <c r="BP44" s="9">
        <f t="shared" si="56"/>
        <v>0</v>
      </c>
      <c r="BQ44" s="9">
        <f t="shared" si="57"/>
        <v>0</v>
      </c>
      <c r="BR44" s="9">
        <f t="shared" si="58"/>
        <v>0</v>
      </c>
      <c r="BS44" s="9">
        <f t="shared" si="59"/>
        <v>0</v>
      </c>
      <c r="BT44" s="9">
        <f t="shared" si="60"/>
        <v>0</v>
      </c>
      <c r="BU44" s="9">
        <f t="shared" si="61"/>
        <v>0</v>
      </c>
      <c r="BV44" s="9">
        <f t="shared" si="62"/>
        <v>0</v>
      </c>
      <c r="BX44" s="7" t="s">
        <v>35</v>
      </c>
      <c r="BY44" s="9">
        <f t="shared" si="63"/>
        <v>0</v>
      </c>
      <c r="BZ44" s="9">
        <f t="shared" si="64"/>
        <v>0</v>
      </c>
      <c r="CA44" s="9">
        <f t="shared" si="65"/>
        <v>0</v>
      </c>
      <c r="CB44" s="9">
        <f t="shared" si="66"/>
        <v>0</v>
      </c>
      <c r="CC44" s="9">
        <f t="shared" si="67"/>
        <v>0</v>
      </c>
      <c r="CD44" s="9">
        <f t="shared" si="68"/>
        <v>0</v>
      </c>
      <c r="CE44" s="9">
        <f t="shared" si="69"/>
        <v>0</v>
      </c>
    </row>
    <row r="45" spans="2:83" x14ac:dyDescent="0.2">
      <c r="B45" s="7" t="s">
        <v>36</v>
      </c>
      <c r="C45" s="36"/>
      <c r="D45" s="37"/>
      <c r="E45" s="37"/>
      <c r="F45" s="37"/>
      <c r="G45" s="37"/>
      <c r="H45" s="37"/>
      <c r="I45" s="38"/>
      <c r="K45" s="7" t="s">
        <v>36</v>
      </c>
      <c r="L45" s="33"/>
      <c r="M45" s="33"/>
      <c r="N45" s="33"/>
      <c r="O45" s="33"/>
      <c r="P45" s="33"/>
      <c r="Q45" s="33"/>
      <c r="R45" s="33"/>
      <c r="AD45" s="12">
        <v>0.625</v>
      </c>
      <c r="AE45" s="7" t="s">
        <v>36</v>
      </c>
      <c r="AF45" s="24">
        <f t="shared" si="70"/>
        <v>0</v>
      </c>
      <c r="AG45" s="9">
        <f t="shared" si="71"/>
        <v>1</v>
      </c>
      <c r="AH45" s="9">
        <f t="shared" si="72"/>
        <v>1</v>
      </c>
      <c r="AI45" s="9">
        <f t="shared" si="73"/>
        <v>1</v>
      </c>
      <c r="AJ45" s="9">
        <f t="shared" si="74"/>
        <v>1</v>
      </c>
      <c r="AK45" s="9">
        <f t="shared" si="75"/>
        <v>1</v>
      </c>
      <c r="AL45" s="25">
        <f t="shared" si="76"/>
        <v>1</v>
      </c>
      <c r="AN45" s="7" t="s">
        <v>36</v>
      </c>
      <c r="AO45" s="24">
        <f t="shared" si="77"/>
        <v>0</v>
      </c>
      <c r="AP45" s="9">
        <f t="shared" si="78"/>
        <v>1</v>
      </c>
      <c r="AQ45" s="9">
        <f t="shared" si="79"/>
        <v>1</v>
      </c>
      <c r="AR45" s="9">
        <f t="shared" si="80"/>
        <v>1</v>
      </c>
      <c r="AS45" s="9">
        <f t="shared" si="81"/>
        <v>1</v>
      </c>
      <c r="AT45" s="9">
        <f t="shared" si="82"/>
        <v>1</v>
      </c>
      <c r="AU45" s="25">
        <f t="shared" si="83"/>
        <v>1</v>
      </c>
      <c r="AW45" s="7" t="s">
        <v>36</v>
      </c>
      <c r="AX45" s="9">
        <f t="shared" si="84"/>
        <v>0</v>
      </c>
      <c r="AY45" s="9">
        <f t="shared" si="44"/>
        <v>0</v>
      </c>
      <c r="AZ45" s="9">
        <f t="shared" si="45"/>
        <v>0</v>
      </c>
      <c r="BA45" s="9">
        <f t="shared" si="46"/>
        <v>0</v>
      </c>
      <c r="BB45" s="9">
        <f t="shared" si="47"/>
        <v>0</v>
      </c>
      <c r="BC45" s="9">
        <f t="shared" si="48"/>
        <v>0</v>
      </c>
      <c r="BD45" s="9">
        <f t="shared" si="49"/>
        <v>0</v>
      </c>
      <c r="BF45" s="7" t="s">
        <v>36</v>
      </c>
      <c r="BG45" s="9">
        <f t="shared" si="85"/>
        <v>0</v>
      </c>
      <c r="BH45" s="9">
        <f t="shared" si="50"/>
        <v>0</v>
      </c>
      <c r="BI45" s="9">
        <f t="shared" si="51"/>
        <v>0</v>
      </c>
      <c r="BJ45" s="9">
        <f t="shared" si="52"/>
        <v>0</v>
      </c>
      <c r="BK45" s="9">
        <f t="shared" si="53"/>
        <v>0</v>
      </c>
      <c r="BL45" s="9">
        <f t="shared" si="54"/>
        <v>0</v>
      </c>
      <c r="BM45" s="9">
        <f t="shared" si="55"/>
        <v>0</v>
      </c>
      <c r="BO45" s="7" t="s">
        <v>36</v>
      </c>
      <c r="BP45" s="9">
        <f t="shared" si="56"/>
        <v>0</v>
      </c>
      <c r="BQ45" s="9">
        <f t="shared" si="57"/>
        <v>0</v>
      </c>
      <c r="BR45" s="9">
        <f t="shared" si="58"/>
        <v>0</v>
      </c>
      <c r="BS45" s="9">
        <f t="shared" si="59"/>
        <v>0</v>
      </c>
      <c r="BT45" s="9">
        <f t="shared" si="60"/>
        <v>0</v>
      </c>
      <c r="BU45" s="9">
        <f t="shared" si="61"/>
        <v>0</v>
      </c>
      <c r="BV45" s="9">
        <f t="shared" si="62"/>
        <v>0</v>
      </c>
      <c r="BX45" s="7" t="s">
        <v>36</v>
      </c>
      <c r="BY45" s="9">
        <f t="shared" si="63"/>
        <v>0</v>
      </c>
      <c r="BZ45" s="9">
        <f t="shared" si="64"/>
        <v>0</v>
      </c>
      <c r="CA45" s="9">
        <f t="shared" si="65"/>
        <v>0</v>
      </c>
      <c r="CB45" s="9">
        <f t="shared" si="66"/>
        <v>0</v>
      </c>
      <c r="CC45" s="9">
        <f t="shared" si="67"/>
        <v>0</v>
      </c>
      <c r="CD45" s="9">
        <f t="shared" si="68"/>
        <v>0</v>
      </c>
      <c r="CE45" s="9">
        <f t="shared" si="69"/>
        <v>0</v>
      </c>
    </row>
    <row r="46" spans="2:83" x14ac:dyDescent="0.2">
      <c r="B46" s="7" t="s">
        <v>37</v>
      </c>
      <c r="C46" s="36"/>
      <c r="D46" s="37"/>
      <c r="E46" s="37"/>
      <c r="F46" s="37"/>
      <c r="G46" s="37"/>
      <c r="H46" s="37"/>
      <c r="I46" s="38"/>
      <c r="K46" s="7" t="s">
        <v>37</v>
      </c>
      <c r="L46" s="33"/>
      <c r="M46" s="33"/>
      <c r="N46" s="33"/>
      <c r="O46" s="33"/>
      <c r="P46" s="33"/>
      <c r="Q46" s="33"/>
      <c r="R46" s="33"/>
      <c r="AD46" s="12">
        <v>0.66666666666666696</v>
      </c>
      <c r="AE46" s="7" t="s">
        <v>37</v>
      </c>
      <c r="AF46" s="24">
        <f t="shared" si="70"/>
        <v>0</v>
      </c>
      <c r="AG46" s="9">
        <f t="shared" si="71"/>
        <v>1</v>
      </c>
      <c r="AH46" s="9">
        <f t="shared" si="72"/>
        <v>1</v>
      </c>
      <c r="AI46" s="9">
        <f t="shared" si="73"/>
        <v>1</v>
      </c>
      <c r="AJ46" s="9">
        <f t="shared" si="74"/>
        <v>1</v>
      </c>
      <c r="AK46" s="9">
        <f t="shared" si="75"/>
        <v>1</v>
      </c>
      <c r="AL46" s="25">
        <f t="shared" si="76"/>
        <v>1</v>
      </c>
      <c r="AN46" s="7" t="s">
        <v>37</v>
      </c>
      <c r="AO46" s="24">
        <f t="shared" si="77"/>
        <v>0</v>
      </c>
      <c r="AP46" s="9">
        <f t="shared" si="78"/>
        <v>1</v>
      </c>
      <c r="AQ46" s="9">
        <f t="shared" si="79"/>
        <v>1</v>
      </c>
      <c r="AR46" s="9">
        <f t="shared" si="80"/>
        <v>1</v>
      </c>
      <c r="AS46" s="9">
        <f t="shared" si="81"/>
        <v>1</v>
      </c>
      <c r="AT46" s="9">
        <f t="shared" si="82"/>
        <v>1</v>
      </c>
      <c r="AU46" s="25">
        <f t="shared" si="83"/>
        <v>1</v>
      </c>
      <c r="AW46" s="7" t="s">
        <v>37</v>
      </c>
      <c r="AX46" s="9">
        <f t="shared" si="84"/>
        <v>0</v>
      </c>
      <c r="AY46" s="9">
        <f t="shared" si="44"/>
        <v>0</v>
      </c>
      <c r="AZ46" s="9">
        <f t="shared" si="45"/>
        <v>0</v>
      </c>
      <c r="BA46" s="9">
        <f t="shared" si="46"/>
        <v>0</v>
      </c>
      <c r="BB46" s="9">
        <f t="shared" si="47"/>
        <v>0</v>
      </c>
      <c r="BC46" s="9">
        <f t="shared" si="48"/>
        <v>0</v>
      </c>
      <c r="BD46" s="9">
        <f t="shared" si="49"/>
        <v>0</v>
      </c>
      <c r="BF46" s="7" t="s">
        <v>37</v>
      </c>
      <c r="BG46" s="9">
        <f t="shared" si="85"/>
        <v>0</v>
      </c>
      <c r="BH46" s="9">
        <f t="shared" si="50"/>
        <v>0</v>
      </c>
      <c r="BI46" s="9">
        <f t="shared" si="51"/>
        <v>0</v>
      </c>
      <c r="BJ46" s="9">
        <f t="shared" si="52"/>
        <v>0</v>
      </c>
      <c r="BK46" s="9">
        <f t="shared" si="53"/>
        <v>0</v>
      </c>
      <c r="BL46" s="9">
        <f t="shared" si="54"/>
        <v>0</v>
      </c>
      <c r="BM46" s="9">
        <f t="shared" si="55"/>
        <v>0</v>
      </c>
      <c r="BO46" s="7" t="s">
        <v>37</v>
      </c>
      <c r="BP46" s="9">
        <f t="shared" si="56"/>
        <v>0</v>
      </c>
      <c r="BQ46" s="9">
        <f t="shared" si="57"/>
        <v>0</v>
      </c>
      <c r="BR46" s="9">
        <f t="shared" si="58"/>
        <v>0</v>
      </c>
      <c r="BS46" s="9">
        <f t="shared" si="59"/>
        <v>0</v>
      </c>
      <c r="BT46" s="9">
        <f t="shared" si="60"/>
        <v>0</v>
      </c>
      <c r="BU46" s="9">
        <f t="shared" si="61"/>
        <v>0</v>
      </c>
      <c r="BV46" s="9">
        <f t="shared" si="62"/>
        <v>0</v>
      </c>
      <c r="BX46" s="7" t="s">
        <v>37</v>
      </c>
      <c r="BY46" s="9">
        <f t="shared" si="63"/>
        <v>0</v>
      </c>
      <c r="BZ46" s="9">
        <f t="shared" si="64"/>
        <v>0</v>
      </c>
      <c r="CA46" s="9">
        <f t="shared" si="65"/>
        <v>0</v>
      </c>
      <c r="CB46" s="9">
        <f t="shared" si="66"/>
        <v>0</v>
      </c>
      <c r="CC46" s="9">
        <f t="shared" si="67"/>
        <v>0</v>
      </c>
      <c r="CD46" s="9">
        <f t="shared" si="68"/>
        <v>0</v>
      </c>
      <c r="CE46" s="9">
        <f t="shared" si="69"/>
        <v>0</v>
      </c>
    </row>
    <row r="47" spans="2:83" x14ac:dyDescent="0.2">
      <c r="B47" s="7" t="s">
        <v>38</v>
      </c>
      <c r="C47" s="36"/>
      <c r="D47" s="37"/>
      <c r="E47" s="37"/>
      <c r="F47" s="37"/>
      <c r="G47" s="37"/>
      <c r="H47" s="37"/>
      <c r="I47" s="38"/>
      <c r="K47" s="7" t="s">
        <v>38</v>
      </c>
      <c r="L47" s="33"/>
      <c r="M47" s="33"/>
      <c r="N47" s="33"/>
      <c r="O47" s="33"/>
      <c r="P47" s="33"/>
      <c r="Q47" s="33"/>
      <c r="R47" s="33"/>
      <c r="AD47" s="12">
        <v>0.70833333333333304</v>
      </c>
      <c r="AE47" s="7" t="s">
        <v>38</v>
      </c>
      <c r="AF47" s="24">
        <f t="shared" si="70"/>
        <v>0</v>
      </c>
      <c r="AG47" s="9">
        <f t="shared" si="71"/>
        <v>1</v>
      </c>
      <c r="AH47" s="9">
        <f t="shared" si="72"/>
        <v>1</v>
      </c>
      <c r="AI47" s="9">
        <f t="shared" si="73"/>
        <v>1</v>
      </c>
      <c r="AJ47" s="9">
        <f t="shared" si="74"/>
        <v>1</v>
      </c>
      <c r="AK47" s="9">
        <f t="shared" si="75"/>
        <v>1</v>
      </c>
      <c r="AL47" s="25">
        <f t="shared" si="76"/>
        <v>1</v>
      </c>
      <c r="AN47" s="7" t="s">
        <v>38</v>
      </c>
      <c r="AO47" s="24">
        <f t="shared" si="77"/>
        <v>0</v>
      </c>
      <c r="AP47" s="9">
        <f t="shared" si="78"/>
        <v>1</v>
      </c>
      <c r="AQ47" s="9">
        <f t="shared" si="79"/>
        <v>1</v>
      </c>
      <c r="AR47" s="9">
        <f t="shared" si="80"/>
        <v>1</v>
      </c>
      <c r="AS47" s="9">
        <f t="shared" si="81"/>
        <v>1</v>
      </c>
      <c r="AT47" s="9">
        <f t="shared" si="82"/>
        <v>1</v>
      </c>
      <c r="AU47" s="25">
        <f t="shared" si="83"/>
        <v>1</v>
      </c>
      <c r="AW47" s="7" t="s">
        <v>38</v>
      </c>
      <c r="AX47" s="9">
        <f t="shared" si="84"/>
        <v>0</v>
      </c>
      <c r="AY47" s="9">
        <f t="shared" si="44"/>
        <v>0</v>
      </c>
      <c r="AZ47" s="9">
        <f t="shared" si="45"/>
        <v>0</v>
      </c>
      <c r="BA47" s="9">
        <f t="shared" si="46"/>
        <v>0</v>
      </c>
      <c r="BB47" s="9">
        <f t="shared" si="47"/>
        <v>0</v>
      </c>
      <c r="BC47" s="9">
        <f t="shared" si="48"/>
        <v>0</v>
      </c>
      <c r="BD47" s="9">
        <f t="shared" si="49"/>
        <v>0</v>
      </c>
      <c r="BF47" s="7" t="s">
        <v>38</v>
      </c>
      <c r="BG47" s="9">
        <f t="shared" si="85"/>
        <v>0</v>
      </c>
      <c r="BH47" s="9">
        <f t="shared" si="50"/>
        <v>0</v>
      </c>
      <c r="BI47" s="9">
        <f t="shared" si="51"/>
        <v>0</v>
      </c>
      <c r="BJ47" s="9">
        <f t="shared" si="52"/>
        <v>0</v>
      </c>
      <c r="BK47" s="9">
        <f t="shared" si="53"/>
        <v>0</v>
      </c>
      <c r="BL47" s="9">
        <f t="shared" si="54"/>
        <v>0</v>
      </c>
      <c r="BM47" s="9">
        <f t="shared" si="55"/>
        <v>0</v>
      </c>
      <c r="BO47" s="7" t="s">
        <v>38</v>
      </c>
      <c r="BP47" s="9">
        <f t="shared" si="56"/>
        <v>0</v>
      </c>
      <c r="BQ47" s="9">
        <f t="shared" si="57"/>
        <v>0</v>
      </c>
      <c r="BR47" s="9">
        <f t="shared" si="58"/>
        <v>0</v>
      </c>
      <c r="BS47" s="9">
        <f t="shared" si="59"/>
        <v>0</v>
      </c>
      <c r="BT47" s="9">
        <f t="shared" si="60"/>
        <v>0</v>
      </c>
      <c r="BU47" s="9">
        <f t="shared" si="61"/>
        <v>0</v>
      </c>
      <c r="BV47" s="9">
        <f t="shared" si="62"/>
        <v>0</v>
      </c>
      <c r="BX47" s="7" t="s">
        <v>38</v>
      </c>
      <c r="BY47" s="9">
        <f t="shared" si="63"/>
        <v>0</v>
      </c>
      <c r="BZ47" s="9">
        <f t="shared" si="64"/>
        <v>0</v>
      </c>
      <c r="CA47" s="9">
        <f t="shared" si="65"/>
        <v>0</v>
      </c>
      <c r="CB47" s="9">
        <f t="shared" si="66"/>
        <v>0</v>
      </c>
      <c r="CC47" s="9">
        <f t="shared" si="67"/>
        <v>0</v>
      </c>
      <c r="CD47" s="9">
        <f t="shared" si="68"/>
        <v>0</v>
      </c>
      <c r="CE47" s="9">
        <f t="shared" si="69"/>
        <v>0</v>
      </c>
    </row>
    <row r="48" spans="2:83" x14ac:dyDescent="0.2">
      <c r="B48" s="7" t="s">
        <v>39</v>
      </c>
      <c r="C48" s="36"/>
      <c r="D48" s="37"/>
      <c r="E48" s="37"/>
      <c r="F48" s="37"/>
      <c r="G48" s="37"/>
      <c r="H48" s="37"/>
      <c r="I48" s="38"/>
      <c r="K48" s="7" t="s">
        <v>39</v>
      </c>
      <c r="L48" s="33"/>
      <c r="M48" s="33"/>
      <c r="N48" s="33"/>
      <c r="O48" s="33"/>
      <c r="P48" s="33"/>
      <c r="Q48" s="33"/>
      <c r="R48" s="33"/>
      <c r="AD48" s="12">
        <v>0.75</v>
      </c>
      <c r="AE48" s="7" t="s">
        <v>39</v>
      </c>
      <c r="AF48" s="24">
        <f t="shared" si="70"/>
        <v>0</v>
      </c>
      <c r="AG48" s="9">
        <f t="shared" si="71"/>
        <v>1</v>
      </c>
      <c r="AH48" s="9">
        <f t="shared" si="72"/>
        <v>1</v>
      </c>
      <c r="AI48" s="9">
        <f t="shared" si="73"/>
        <v>1</v>
      </c>
      <c r="AJ48" s="9">
        <f t="shared" si="74"/>
        <v>1</v>
      </c>
      <c r="AK48" s="9">
        <f t="shared" si="75"/>
        <v>1</v>
      </c>
      <c r="AL48" s="25">
        <f t="shared" si="76"/>
        <v>1</v>
      </c>
      <c r="AN48" s="7" t="s">
        <v>39</v>
      </c>
      <c r="AO48" s="24">
        <f t="shared" si="77"/>
        <v>0</v>
      </c>
      <c r="AP48" s="9">
        <f t="shared" si="78"/>
        <v>1</v>
      </c>
      <c r="AQ48" s="9">
        <f t="shared" si="79"/>
        <v>1</v>
      </c>
      <c r="AR48" s="9">
        <f t="shared" si="80"/>
        <v>1</v>
      </c>
      <c r="AS48" s="9">
        <f t="shared" si="81"/>
        <v>1</v>
      </c>
      <c r="AT48" s="9">
        <f t="shared" si="82"/>
        <v>1</v>
      </c>
      <c r="AU48" s="25">
        <f t="shared" si="83"/>
        <v>1</v>
      </c>
      <c r="AW48" s="7" t="s">
        <v>39</v>
      </c>
      <c r="AX48" s="9">
        <f t="shared" si="84"/>
        <v>0</v>
      </c>
      <c r="AY48" s="9">
        <f t="shared" si="44"/>
        <v>0</v>
      </c>
      <c r="AZ48" s="9">
        <f t="shared" si="45"/>
        <v>0</v>
      </c>
      <c r="BA48" s="9">
        <f t="shared" si="46"/>
        <v>0</v>
      </c>
      <c r="BB48" s="9">
        <f t="shared" si="47"/>
        <v>0</v>
      </c>
      <c r="BC48" s="9">
        <f t="shared" si="48"/>
        <v>0</v>
      </c>
      <c r="BD48" s="9">
        <f t="shared" si="49"/>
        <v>0</v>
      </c>
      <c r="BF48" s="7" t="s">
        <v>39</v>
      </c>
      <c r="BG48" s="9">
        <f t="shared" si="85"/>
        <v>0</v>
      </c>
      <c r="BH48" s="9">
        <f t="shared" si="50"/>
        <v>0</v>
      </c>
      <c r="BI48" s="9">
        <f t="shared" si="51"/>
        <v>0</v>
      </c>
      <c r="BJ48" s="9">
        <f t="shared" si="52"/>
        <v>0</v>
      </c>
      <c r="BK48" s="9">
        <f t="shared" si="53"/>
        <v>0</v>
      </c>
      <c r="BL48" s="9">
        <f t="shared" si="54"/>
        <v>0</v>
      </c>
      <c r="BM48" s="9">
        <f t="shared" si="55"/>
        <v>0</v>
      </c>
      <c r="BO48" s="7" t="s">
        <v>39</v>
      </c>
      <c r="BP48" s="9">
        <f t="shared" si="56"/>
        <v>0</v>
      </c>
      <c r="BQ48" s="9">
        <f t="shared" si="57"/>
        <v>0</v>
      </c>
      <c r="BR48" s="9">
        <f t="shared" si="58"/>
        <v>0</v>
      </c>
      <c r="BS48" s="9">
        <f t="shared" si="59"/>
        <v>0</v>
      </c>
      <c r="BT48" s="9">
        <f t="shared" si="60"/>
        <v>0</v>
      </c>
      <c r="BU48" s="9">
        <f t="shared" si="61"/>
        <v>0</v>
      </c>
      <c r="BV48" s="9">
        <f t="shared" si="62"/>
        <v>0</v>
      </c>
      <c r="BX48" s="7" t="s">
        <v>39</v>
      </c>
      <c r="BY48" s="9">
        <f t="shared" si="63"/>
        <v>0</v>
      </c>
      <c r="BZ48" s="9">
        <f t="shared" si="64"/>
        <v>0</v>
      </c>
      <c r="CA48" s="9">
        <f t="shared" si="65"/>
        <v>0</v>
      </c>
      <c r="CB48" s="9">
        <f t="shared" si="66"/>
        <v>0</v>
      </c>
      <c r="CC48" s="9">
        <f t="shared" si="67"/>
        <v>0</v>
      </c>
      <c r="CD48" s="9">
        <f t="shared" si="68"/>
        <v>0</v>
      </c>
      <c r="CE48" s="9">
        <f t="shared" si="69"/>
        <v>0</v>
      </c>
    </row>
    <row r="49" spans="2:83" x14ac:dyDescent="0.2">
      <c r="B49" s="7" t="s">
        <v>40</v>
      </c>
      <c r="C49" s="36"/>
      <c r="D49" s="36"/>
      <c r="E49" s="37"/>
      <c r="F49" s="37"/>
      <c r="G49" s="37"/>
      <c r="H49" s="37"/>
      <c r="I49" s="38"/>
      <c r="K49" s="7" t="s">
        <v>40</v>
      </c>
      <c r="L49" s="33"/>
      <c r="M49" s="33"/>
      <c r="N49" s="33"/>
      <c r="O49" s="33"/>
      <c r="P49" s="33"/>
      <c r="Q49" s="33"/>
      <c r="R49" s="33"/>
      <c r="AD49" s="12">
        <v>0.79166666666666696</v>
      </c>
      <c r="AE49" s="7" t="s">
        <v>40</v>
      </c>
      <c r="AF49" s="24">
        <f t="shared" si="70"/>
        <v>0</v>
      </c>
      <c r="AG49" s="9">
        <f t="shared" si="71"/>
        <v>1</v>
      </c>
      <c r="AH49" s="9">
        <f t="shared" si="72"/>
        <v>1</v>
      </c>
      <c r="AI49" s="9">
        <f t="shared" si="73"/>
        <v>1</v>
      </c>
      <c r="AJ49" s="9">
        <f t="shared" si="74"/>
        <v>1</v>
      </c>
      <c r="AK49" s="9">
        <f t="shared" si="75"/>
        <v>1</v>
      </c>
      <c r="AL49" s="25">
        <f t="shared" si="76"/>
        <v>1</v>
      </c>
      <c r="AN49" s="7" t="s">
        <v>40</v>
      </c>
      <c r="AO49" s="24">
        <f t="shared" si="77"/>
        <v>0</v>
      </c>
      <c r="AP49" s="9">
        <f t="shared" si="78"/>
        <v>1</v>
      </c>
      <c r="AQ49" s="9">
        <f t="shared" si="79"/>
        <v>1</v>
      </c>
      <c r="AR49" s="9">
        <f t="shared" si="80"/>
        <v>1</v>
      </c>
      <c r="AS49" s="9">
        <f t="shared" si="81"/>
        <v>1</v>
      </c>
      <c r="AT49" s="9">
        <f t="shared" si="82"/>
        <v>1</v>
      </c>
      <c r="AU49" s="25">
        <f t="shared" si="83"/>
        <v>1</v>
      </c>
      <c r="AW49" s="7" t="s">
        <v>40</v>
      </c>
      <c r="AX49" s="9">
        <f t="shared" si="84"/>
        <v>0</v>
      </c>
      <c r="AY49" s="9">
        <f t="shared" si="44"/>
        <v>0</v>
      </c>
      <c r="AZ49" s="9">
        <f t="shared" si="45"/>
        <v>0</v>
      </c>
      <c r="BA49" s="9">
        <f t="shared" si="46"/>
        <v>0</v>
      </c>
      <c r="BB49" s="9">
        <f t="shared" si="47"/>
        <v>0</v>
      </c>
      <c r="BC49" s="9">
        <f t="shared" si="48"/>
        <v>0</v>
      </c>
      <c r="BD49" s="9">
        <f t="shared" si="49"/>
        <v>0</v>
      </c>
      <c r="BF49" s="7" t="s">
        <v>40</v>
      </c>
      <c r="BG49" s="9">
        <f t="shared" si="85"/>
        <v>0</v>
      </c>
      <c r="BH49" s="9">
        <f t="shared" si="50"/>
        <v>0</v>
      </c>
      <c r="BI49" s="9">
        <f t="shared" si="51"/>
        <v>0</v>
      </c>
      <c r="BJ49" s="9">
        <f t="shared" si="52"/>
        <v>0</v>
      </c>
      <c r="BK49" s="9">
        <f t="shared" si="53"/>
        <v>0</v>
      </c>
      <c r="BL49" s="9">
        <f t="shared" si="54"/>
        <v>0</v>
      </c>
      <c r="BM49" s="9">
        <f t="shared" si="55"/>
        <v>0</v>
      </c>
      <c r="BO49" s="7" t="s">
        <v>40</v>
      </c>
      <c r="BP49" s="9">
        <f t="shared" si="56"/>
        <v>0</v>
      </c>
      <c r="BQ49" s="9">
        <f t="shared" si="57"/>
        <v>0</v>
      </c>
      <c r="BR49" s="9">
        <f t="shared" si="58"/>
        <v>0</v>
      </c>
      <c r="BS49" s="9">
        <f t="shared" si="59"/>
        <v>0</v>
      </c>
      <c r="BT49" s="9">
        <f t="shared" si="60"/>
        <v>0</v>
      </c>
      <c r="BU49" s="9">
        <f t="shared" si="61"/>
        <v>0</v>
      </c>
      <c r="BV49" s="9">
        <f t="shared" si="62"/>
        <v>0</v>
      </c>
      <c r="BX49" s="7" t="s">
        <v>40</v>
      </c>
      <c r="BY49" s="9">
        <f t="shared" si="63"/>
        <v>0</v>
      </c>
      <c r="BZ49" s="9">
        <f t="shared" si="64"/>
        <v>0</v>
      </c>
      <c r="CA49" s="9">
        <f t="shared" si="65"/>
        <v>0</v>
      </c>
      <c r="CB49" s="9">
        <f t="shared" si="66"/>
        <v>0</v>
      </c>
      <c r="CC49" s="9">
        <f t="shared" si="67"/>
        <v>0</v>
      </c>
      <c r="CD49" s="9">
        <f t="shared" si="68"/>
        <v>0</v>
      </c>
      <c r="CE49" s="9">
        <f t="shared" si="69"/>
        <v>0</v>
      </c>
    </row>
    <row r="50" spans="2:83" x14ac:dyDescent="0.2">
      <c r="B50" s="7" t="s">
        <v>41</v>
      </c>
      <c r="C50" s="36"/>
      <c r="D50" s="36"/>
      <c r="E50" s="36"/>
      <c r="F50" s="36"/>
      <c r="G50" s="37"/>
      <c r="H50" s="37"/>
      <c r="I50" s="38"/>
      <c r="K50" s="7" t="s">
        <v>41</v>
      </c>
      <c r="L50" s="33"/>
      <c r="M50" s="33"/>
      <c r="N50" s="33"/>
      <c r="O50" s="33"/>
      <c r="P50" s="33"/>
      <c r="Q50" s="33"/>
      <c r="R50" s="33"/>
      <c r="AD50" s="12">
        <v>0.83333333333333304</v>
      </c>
      <c r="AE50" s="7" t="s">
        <v>41</v>
      </c>
      <c r="AF50" s="24">
        <f t="shared" si="70"/>
        <v>0</v>
      </c>
      <c r="AG50" s="9">
        <f t="shared" si="71"/>
        <v>1</v>
      </c>
      <c r="AH50" s="9">
        <f t="shared" si="72"/>
        <v>1</v>
      </c>
      <c r="AI50" s="9">
        <f t="shared" si="73"/>
        <v>1</v>
      </c>
      <c r="AJ50" s="9">
        <f t="shared" si="74"/>
        <v>1</v>
      </c>
      <c r="AK50" s="9">
        <f t="shared" si="75"/>
        <v>1</v>
      </c>
      <c r="AL50" s="25">
        <f t="shared" si="76"/>
        <v>1</v>
      </c>
      <c r="AN50" s="7" t="s">
        <v>41</v>
      </c>
      <c r="AO50" s="24">
        <f t="shared" si="77"/>
        <v>0</v>
      </c>
      <c r="AP50" s="9">
        <f t="shared" si="78"/>
        <v>1</v>
      </c>
      <c r="AQ50" s="9">
        <f t="shared" si="79"/>
        <v>1</v>
      </c>
      <c r="AR50" s="9">
        <f t="shared" si="80"/>
        <v>1</v>
      </c>
      <c r="AS50" s="9">
        <f t="shared" si="81"/>
        <v>1</v>
      </c>
      <c r="AT50" s="9">
        <f t="shared" si="82"/>
        <v>1</v>
      </c>
      <c r="AU50" s="25">
        <f t="shared" si="83"/>
        <v>1</v>
      </c>
      <c r="AW50" s="7" t="s">
        <v>41</v>
      </c>
      <c r="AX50" s="9">
        <f t="shared" si="84"/>
        <v>0</v>
      </c>
      <c r="AY50" s="9">
        <f t="shared" si="44"/>
        <v>0</v>
      </c>
      <c r="AZ50" s="9">
        <f t="shared" si="45"/>
        <v>0</v>
      </c>
      <c r="BA50" s="9">
        <f t="shared" si="46"/>
        <v>0</v>
      </c>
      <c r="BB50" s="9">
        <f t="shared" si="47"/>
        <v>0</v>
      </c>
      <c r="BC50" s="9">
        <f t="shared" si="48"/>
        <v>0</v>
      </c>
      <c r="BD50" s="9">
        <f t="shared" si="49"/>
        <v>0</v>
      </c>
      <c r="BF50" s="7" t="s">
        <v>41</v>
      </c>
      <c r="BG50" s="9">
        <f t="shared" si="85"/>
        <v>0</v>
      </c>
      <c r="BH50" s="9">
        <f t="shared" si="50"/>
        <v>0</v>
      </c>
      <c r="BI50" s="9">
        <f t="shared" si="51"/>
        <v>0</v>
      </c>
      <c r="BJ50" s="9">
        <f t="shared" si="52"/>
        <v>0</v>
      </c>
      <c r="BK50" s="9">
        <f t="shared" si="53"/>
        <v>0</v>
      </c>
      <c r="BL50" s="9">
        <f t="shared" si="54"/>
        <v>0</v>
      </c>
      <c r="BM50" s="9">
        <f t="shared" si="55"/>
        <v>0</v>
      </c>
      <c r="BO50" s="7" t="s">
        <v>41</v>
      </c>
      <c r="BP50" s="9">
        <f t="shared" si="56"/>
        <v>0</v>
      </c>
      <c r="BQ50" s="9">
        <f t="shared" si="57"/>
        <v>0</v>
      </c>
      <c r="BR50" s="9">
        <f t="shared" si="58"/>
        <v>0</v>
      </c>
      <c r="BS50" s="9">
        <f t="shared" si="59"/>
        <v>0</v>
      </c>
      <c r="BT50" s="9">
        <f t="shared" si="60"/>
        <v>0</v>
      </c>
      <c r="BU50" s="9">
        <f t="shared" si="61"/>
        <v>0</v>
      </c>
      <c r="BV50" s="9">
        <f t="shared" si="62"/>
        <v>0</v>
      </c>
      <c r="BX50" s="7" t="s">
        <v>41</v>
      </c>
      <c r="BY50" s="9">
        <f t="shared" si="63"/>
        <v>0</v>
      </c>
      <c r="BZ50" s="9">
        <f t="shared" si="64"/>
        <v>0</v>
      </c>
      <c r="CA50" s="9">
        <f t="shared" si="65"/>
        <v>0</v>
      </c>
      <c r="CB50" s="9">
        <f t="shared" si="66"/>
        <v>0</v>
      </c>
      <c r="CC50" s="9">
        <f t="shared" si="67"/>
        <v>0</v>
      </c>
      <c r="CD50" s="9">
        <f t="shared" si="68"/>
        <v>0</v>
      </c>
      <c r="CE50" s="9">
        <f t="shared" si="69"/>
        <v>0</v>
      </c>
    </row>
    <row r="51" spans="2:83" x14ac:dyDescent="0.2">
      <c r="B51" s="7" t="s">
        <v>42</v>
      </c>
      <c r="C51" s="36"/>
      <c r="D51" s="36"/>
      <c r="E51" s="36"/>
      <c r="F51" s="36"/>
      <c r="G51" s="36"/>
      <c r="H51" s="37"/>
      <c r="I51" s="38"/>
      <c r="K51" s="7" t="s">
        <v>42</v>
      </c>
      <c r="L51" s="33"/>
      <c r="M51" s="33"/>
      <c r="N51" s="33"/>
      <c r="O51" s="33"/>
      <c r="P51" s="33"/>
      <c r="Q51" s="33"/>
      <c r="R51" s="33"/>
      <c r="AD51" s="12">
        <v>0.875</v>
      </c>
      <c r="AE51" s="7" t="s">
        <v>42</v>
      </c>
      <c r="AF51" s="24">
        <f t="shared" si="70"/>
        <v>0</v>
      </c>
      <c r="AG51" s="9">
        <f t="shared" si="71"/>
        <v>1</v>
      </c>
      <c r="AH51" s="9">
        <f t="shared" si="72"/>
        <v>1</v>
      </c>
      <c r="AI51" s="9">
        <f t="shared" si="73"/>
        <v>1</v>
      </c>
      <c r="AJ51" s="9">
        <f t="shared" si="74"/>
        <v>1</v>
      </c>
      <c r="AK51" s="9">
        <f t="shared" si="75"/>
        <v>1</v>
      </c>
      <c r="AL51" s="25">
        <f t="shared" si="76"/>
        <v>1</v>
      </c>
      <c r="AN51" s="7" t="s">
        <v>42</v>
      </c>
      <c r="AO51" s="24">
        <f t="shared" si="77"/>
        <v>0</v>
      </c>
      <c r="AP51" s="9">
        <f t="shared" si="78"/>
        <v>1</v>
      </c>
      <c r="AQ51" s="9">
        <f t="shared" si="79"/>
        <v>1</v>
      </c>
      <c r="AR51" s="9">
        <f t="shared" si="80"/>
        <v>1</v>
      </c>
      <c r="AS51" s="9">
        <f t="shared" si="81"/>
        <v>1</v>
      </c>
      <c r="AT51" s="9">
        <f t="shared" si="82"/>
        <v>1</v>
      </c>
      <c r="AU51" s="25">
        <f t="shared" si="83"/>
        <v>1</v>
      </c>
      <c r="AW51" s="7" t="s">
        <v>42</v>
      </c>
      <c r="AX51" s="9">
        <f t="shared" si="84"/>
        <v>0</v>
      </c>
      <c r="AY51" s="9">
        <f t="shared" si="44"/>
        <v>0</v>
      </c>
      <c r="AZ51" s="9">
        <f t="shared" si="45"/>
        <v>0</v>
      </c>
      <c r="BA51" s="9">
        <f t="shared" si="46"/>
        <v>0</v>
      </c>
      <c r="BB51" s="9">
        <f t="shared" si="47"/>
        <v>0</v>
      </c>
      <c r="BC51" s="9">
        <f t="shared" si="48"/>
        <v>0</v>
      </c>
      <c r="BD51" s="9">
        <f t="shared" si="49"/>
        <v>0</v>
      </c>
      <c r="BF51" s="7" t="s">
        <v>42</v>
      </c>
      <c r="BG51" s="9">
        <f t="shared" si="85"/>
        <v>0</v>
      </c>
      <c r="BH51" s="9">
        <f t="shared" si="50"/>
        <v>0</v>
      </c>
      <c r="BI51" s="9">
        <f t="shared" si="51"/>
        <v>0</v>
      </c>
      <c r="BJ51" s="9">
        <f t="shared" si="52"/>
        <v>0</v>
      </c>
      <c r="BK51" s="9">
        <f t="shared" si="53"/>
        <v>0</v>
      </c>
      <c r="BL51" s="9">
        <f t="shared" si="54"/>
        <v>0</v>
      </c>
      <c r="BM51" s="9">
        <f t="shared" si="55"/>
        <v>0</v>
      </c>
      <c r="BO51" s="7" t="s">
        <v>42</v>
      </c>
      <c r="BP51" s="9">
        <f t="shared" si="56"/>
        <v>0</v>
      </c>
      <c r="BQ51" s="9">
        <f t="shared" si="57"/>
        <v>0</v>
      </c>
      <c r="BR51" s="9">
        <f t="shared" si="58"/>
        <v>0</v>
      </c>
      <c r="BS51" s="9">
        <f t="shared" si="59"/>
        <v>0</v>
      </c>
      <c r="BT51" s="9">
        <f t="shared" si="60"/>
        <v>0</v>
      </c>
      <c r="BU51" s="9">
        <f t="shared" si="61"/>
        <v>0</v>
      </c>
      <c r="BV51" s="9">
        <f t="shared" si="62"/>
        <v>0</v>
      </c>
      <c r="BX51" s="7" t="s">
        <v>42</v>
      </c>
      <c r="BY51" s="9">
        <f t="shared" si="63"/>
        <v>0</v>
      </c>
      <c r="BZ51" s="9">
        <f t="shared" si="64"/>
        <v>0</v>
      </c>
      <c r="CA51" s="9">
        <f t="shared" si="65"/>
        <v>0</v>
      </c>
      <c r="CB51" s="9">
        <f t="shared" si="66"/>
        <v>0</v>
      </c>
      <c r="CC51" s="9">
        <f t="shared" si="67"/>
        <v>0</v>
      </c>
      <c r="CD51" s="9">
        <f t="shared" si="68"/>
        <v>0</v>
      </c>
      <c r="CE51" s="9">
        <f t="shared" si="69"/>
        <v>0</v>
      </c>
    </row>
    <row r="52" spans="2:83" x14ac:dyDescent="0.2">
      <c r="B52" s="7" t="s">
        <v>43</v>
      </c>
      <c r="C52" s="36"/>
      <c r="D52" s="37"/>
      <c r="E52" s="36"/>
      <c r="F52" s="36"/>
      <c r="G52" s="36"/>
      <c r="H52" s="37"/>
      <c r="I52" s="38"/>
      <c r="K52" s="7" t="s">
        <v>43</v>
      </c>
      <c r="L52" s="33"/>
      <c r="M52" s="33"/>
      <c r="N52" s="33"/>
      <c r="O52" s="33"/>
      <c r="P52" s="33"/>
      <c r="Q52" s="33"/>
      <c r="R52" s="33"/>
      <c r="AD52" s="12">
        <v>0.91666666666666696</v>
      </c>
      <c r="AE52" s="7" t="s">
        <v>43</v>
      </c>
      <c r="AF52" s="24">
        <f t="shared" si="70"/>
        <v>0</v>
      </c>
      <c r="AG52" s="9">
        <f t="shared" si="71"/>
        <v>1</v>
      </c>
      <c r="AH52" s="9">
        <f t="shared" si="72"/>
        <v>1</v>
      </c>
      <c r="AI52" s="9">
        <f t="shared" si="73"/>
        <v>1</v>
      </c>
      <c r="AJ52" s="9">
        <f t="shared" si="74"/>
        <v>1</v>
      </c>
      <c r="AK52" s="9">
        <f t="shared" si="75"/>
        <v>1</v>
      </c>
      <c r="AL52" s="25">
        <f t="shared" si="76"/>
        <v>1</v>
      </c>
      <c r="AN52" s="7" t="s">
        <v>43</v>
      </c>
      <c r="AO52" s="24">
        <f t="shared" si="77"/>
        <v>0</v>
      </c>
      <c r="AP52" s="9">
        <f t="shared" si="78"/>
        <v>1</v>
      </c>
      <c r="AQ52" s="9">
        <f t="shared" si="79"/>
        <v>1</v>
      </c>
      <c r="AR52" s="9">
        <f t="shared" si="80"/>
        <v>1</v>
      </c>
      <c r="AS52" s="9">
        <f t="shared" si="81"/>
        <v>1</v>
      </c>
      <c r="AT52" s="9">
        <f t="shared" si="82"/>
        <v>1</v>
      </c>
      <c r="AU52" s="25">
        <f t="shared" si="83"/>
        <v>1</v>
      </c>
      <c r="AW52" s="7" t="s">
        <v>43</v>
      </c>
      <c r="AX52" s="9">
        <f t="shared" si="84"/>
        <v>0</v>
      </c>
      <c r="AY52" s="9">
        <f t="shared" si="44"/>
        <v>0</v>
      </c>
      <c r="AZ52" s="9">
        <f t="shared" si="45"/>
        <v>0</v>
      </c>
      <c r="BA52" s="9">
        <f t="shared" si="46"/>
        <v>0</v>
      </c>
      <c r="BB52" s="9">
        <f t="shared" si="47"/>
        <v>0</v>
      </c>
      <c r="BC52" s="9">
        <f t="shared" si="48"/>
        <v>0</v>
      </c>
      <c r="BD52" s="9">
        <f t="shared" si="49"/>
        <v>0</v>
      </c>
      <c r="BF52" s="7" t="s">
        <v>43</v>
      </c>
      <c r="BG52" s="9">
        <f t="shared" si="85"/>
        <v>0</v>
      </c>
      <c r="BH52" s="9">
        <f t="shared" si="50"/>
        <v>0</v>
      </c>
      <c r="BI52" s="9">
        <f t="shared" si="51"/>
        <v>0</v>
      </c>
      <c r="BJ52" s="9">
        <f t="shared" si="52"/>
        <v>0</v>
      </c>
      <c r="BK52" s="9">
        <f t="shared" si="53"/>
        <v>0</v>
      </c>
      <c r="BL52" s="9">
        <f t="shared" si="54"/>
        <v>0</v>
      </c>
      <c r="BM52" s="9">
        <f t="shared" si="55"/>
        <v>0</v>
      </c>
      <c r="BO52" s="7" t="s">
        <v>43</v>
      </c>
      <c r="BP52" s="9">
        <f t="shared" si="56"/>
        <v>0</v>
      </c>
      <c r="BQ52" s="9">
        <f t="shared" si="57"/>
        <v>0</v>
      </c>
      <c r="BR52" s="9">
        <f t="shared" si="58"/>
        <v>0</v>
      </c>
      <c r="BS52" s="9">
        <f t="shared" si="59"/>
        <v>0</v>
      </c>
      <c r="BT52" s="9">
        <f t="shared" si="60"/>
        <v>0</v>
      </c>
      <c r="BU52" s="9">
        <f t="shared" si="61"/>
        <v>0</v>
      </c>
      <c r="BV52" s="9">
        <f t="shared" si="62"/>
        <v>0</v>
      </c>
      <c r="BX52" s="7" t="s">
        <v>43</v>
      </c>
      <c r="BY52" s="9">
        <f t="shared" si="63"/>
        <v>0</v>
      </c>
      <c r="BZ52" s="9">
        <f t="shared" si="64"/>
        <v>0</v>
      </c>
      <c r="CA52" s="9">
        <f t="shared" si="65"/>
        <v>0</v>
      </c>
      <c r="CB52" s="9">
        <f t="shared" si="66"/>
        <v>0</v>
      </c>
      <c r="CC52" s="9">
        <f t="shared" si="67"/>
        <v>0</v>
      </c>
      <c r="CD52" s="9">
        <f t="shared" si="68"/>
        <v>0</v>
      </c>
      <c r="CE52" s="9">
        <f t="shared" si="69"/>
        <v>0</v>
      </c>
    </row>
    <row r="53" spans="2:83" ht="16" thickBot="1" x14ac:dyDescent="0.25">
      <c r="B53" s="8" t="s">
        <v>44</v>
      </c>
      <c r="C53" s="39"/>
      <c r="D53" s="40"/>
      <c r="E53" s="40"/>
      <c r="F53" s="40"/>
      <c r="G53" s="36"/>
      <c r="H53" s="40"/>
      <c r="I53" s="41"/>
      <c r="K53" s="8" t="s">
        <v>44</v>
      </c>
      <c r="L53" s="33"/>
      <c r="M53" s="33"/>
      <c r="N53" s="33"/>
      <c r="O53" s="33"/>
      <c r="P53" s="33"/>
      <c r="Q53" s="33"/>
      <c r="R53" s="33"/>
      <c r="AD53" s="12">
        <v>0.95833333333333304</v>
      </c>
      <c r="AE53" s="8" t="s">
        <v>44</v>
      </c>
      <c r="AF53" s="22">
        <f t="shared" si="70"/>
        <v>0</v>
      </c>
      <c r="AG53" s="26">
        <f t="shared" si="71"/>
        <v>1</v>
      </c>
      <c r="AH53" s="26">
        <f t="shared" si="72"/>
        <v>1</v>
      </c>
      <c r="AI53" s="26">
        <f t="shared" si="73"/>
        <v>1</v>
      </c>
      <c r="AJ53" s="26">
        <f t="shared" si="74"/>
        <v>1</v>
      </c>
      <c r="AK53" s="26">
        <f t="shared" si="75"/>
        <v>1</v>
      </c>
      <c r="AL53" s="20">
        <f t="shared" si="76"/>
        <v>1</v>
      </c>
      <c r="AN53" s="8" t="s">
        <v>44</v>
      </c>
      <c r="AO53" s="22">
        <f t="shared" si="77"/>
        <v>0</v>
      </c>
      <c r="AP53" s="26">
        <f t="shared" si="78"/>
        <v>1</v>
      </c>
      <c r="AQ53" s="26">
        <f t="shared" si="79"/>
        <v>1</v>
      </c>
      <c r="AR53" s="26">
        <f t="shared" si="80"/>
        <v>1</v>
      </c>
      <c r="AS53" s="26">
        <f t="shared" si="81"/>
        <v>1</v>
      </c>
      <c r="AT53" s="26">
        <f t="shared" si="82"/>
        <v>1</v>
      </c>
      <c r="AU53" s="20">
        <f t="shared" si="83"/>
        <v>1</v>
      </c>
      <c r="AW53" s="8" t="s">
        <v>44</v>
      </c>
      <c r="AX53" s="9">
        <f t="shared" si="84"/>
        <v>0</v>
      </c>
      <c r="AY53" s="9">
        <f t="shared" si="44"/>
        <v>0</v>
      </c>
      <c r="AZ53" s="9">
        <f t="shared" si="45"/>
        <v>0</v>
      </c>
      <c r="BA53" s="9">
        <f t="shared" si="46"/>
        <v>0</v>
      </c>
      <c r="BB53" s="9">
        <f t="shared" si="47"/>
        <v>0</v>
      </c>
      <c r="BC53" s="9">
        <f t="shared" si="48"/>
        <v>0</v>
      </c>
      <c r="BD53" s="9">
        <f t="shared" si="49"/>
        <v>0</v>
      </c>
      <c r="BF53" s="8" t="s">
        <v>44</v>
      </c>
      <c r="BG53" s="9">
        <f t="shared" si="85"/>
        <v>0</v>
      </c>
      <c r="BH53" s="9">
        <f t="shared" si="50"/>
        <v>0</v>
      </c>
      <c r="BI53" s="9">
        <f t="shared" si="51"/>
        <v>0</v>
      </c>
      <c r="BJ53" s="9">
        <f t="shared" si="52"/>
        <v>0</v>
      </c>
      <c r="BK53" s="9">
        <f t="shared" si="53"/>
        <v>0</v>
      </c>
      <c r="BL53" s="9">
        <f t="shared" si="54"/>
        <v>0</v>
      </c>
      <c r="BM53" s="9">
        <f t="shared" si="55"/>
        <v>0</v>
      </c>
      <c r="BO53" s="8" t="s">
        <v>44</v>
      </c>
      <c r="BP53" s="9">
        <f t="shared" si="56"/>
        <v>0</v>
      </c>
      <c r="BQ53" s="9">
        <f t="shared" si="57"/>
        <v>0</v>
      </c>
      <c r="BR53" s="9">
        <f t="shared" si="58"/>
        <v>0</v>
      </c>
      <c r="BS53" s="9">
        <f t="shared" si="59"/>
        <v>0</v>
      </c>
      <c r="BT53" s="9">
        <f t="shared" si="60"/>
        <v>0</v>
      </c>
      <c r="BU53" s="9">
        <f t="shared" si="61"/>
        <v>0</v>
      </c>
      <c r="BV53" s="9">
        <f t="shared" si="62"/>
        <v>0</v>
      </c>
      <c r="BX53" s="8" t="s">
        <v>44</v>
      </c>
      <c r="BY53" s="9">
        <f t="shared" si="63"/>
        <v>0</v>
      </c>
      <c r="BZ53" s="9">
        <f t="shared" si="64"/>
        <v>0</v>
      </c>
      <c r="CA53" s="9">
        <f t="shared" si="65"/>
        <v>0</v>
      </c>
      <c r="CB53" s="9">
        <f t="shared" si="66"/>
        <v>0</v>
      </c>
      <c r="CC53" s="9">
        <f t="shared" si="67"/>
        <v>0</v>
      </c>
      <c r="CD53" s="9">
        <f t="shared" si="68"/>
        <v>0</v>
      </c>
      <c r="CE53" s="9">
        <f t="shared" si="69"/>
        <v>0</v>
      </c>
    </row>
    <row r="54" spans="2:83" ht="16" thickBot="1" x14ac:dyDescent="0.25"/>
    <row r="55" spans="2:83" ht="16" thickBot="1" x14ac:dyDescent="0.25">
      <c r="B55" s="4" t="str">
        <f>IF('Algemene Informatie'!F9&lt;&gt;"",'Algemene Informatie'!F9,"")</f>
        <v/>
      </c>
      <c r="C55" s="16" t="s">
        <v>8</v>
      </c>
      <c r="D55" s="14" t="s">
        <v>9</v>
      </c>
      <c r="E55" s="14" t="s">
        <v>10</v>
      </c>
      <c r="F55" s="14" t="s">
        <v>11</v>
      </c>
      <c r="G55" s="14" t="s">
        <v>12</v>
      </c>
      <c r="H55" s="14" t="s">
        <v>13</v>
      </c>
      <c r="I55" s="15" t="s">
        <v>14</v>
      </c>
      <c r="K55" s="4" t="str">
        <f>IF('Algemene Informatie'!F10&lt;&gt;"",'Algemene Informatie'!F10,"")</f>
        <v/>
      </c>
      <c r="L55" s="16" t="s">
        <v>8</v>
      </c>
      <c r="M55" s="14" t="s">
        <v>9</v>
      </c>
      <c r="N55" s="14" t="s">
        <v>10</v>
      </c>
      <c r="O55" s="14" t="s">
        <v>11</v>
      </c>
      <c r="P55" s="14" t="s">
        <v>12</v>
      </c>
      <c r="Q55" s="14" t="s">
        <v>13</v>
      </c>
      <c r="R55" s="15" t="s">
        <v>14</v>
      </c>
      <c r="AE55" s="4" t="str">
        <f>B55</f>
        <v/>
      </c>
      <c r="AF55" s="16" t="s">
        <v>8</v>
      </c>
      <c r="AG55" s="14" t="s">
        <v>9</v>
      </c>
      <c r="AH55" s="14" t="s">
        <v>10</v>
      </c>
      <c r="AI55" s="14" t="s">
        <v>11</v>
      </c>
      <c r="AJ55" s="14" t="s">
        <v>12</v>
      </c>
      <c r="AK55" s="14" t="s">
        <v>13</v>
      </c>
      <c r="AL55" s="15" t="s">
        <v>14</v>
      </c>
      <c r="AN55" s="4" t="str">
        <f>K55</f>
        <v/>
      </c>
      <c r="AO55" s="16" t="s">
        <v>8</v>
      </c>
      <c r="AP55" s="14" t="s">
        <v>9</v>
      </c>
      <c r="AQ55" s="14" t="s">
        <v>10</v>
      </c>
      <c r="AR55" s="14" t="s">
        <v>11</v>
      </c>
      <c r="AS55" s="14" t="s">
        <v>12</v>
      </c>
      <c r="AT55" s="14" t="s">
        <v>13</v>
      </c>
      <c r="AU55" s="15" t="s">
        <v>14</v>
      </c>
      <c r="AW55" s="4" t="str">
        <f>B55</f>
        <v/>
      </c>
      <c r="AX55" s="16" t="s">
        <v>8</v>
      </c>
      <c r="AY55" s="14" t="s">
        <v>9</v>
      </c>
      <c r="AZ55" s="14" t="s">
        <v>10</v>
      </c>
      <c r="BA55" s="14" t="s">
        <v>11</v>
      </c>
      <c r="BB55" s="14" t="s">
        <v>12</v>
      </c>
      <c r="BC55" s="14" t="s">
        <v>13</v>
      </c>
      <c r="BD55" s="15" t="s">
        <v>14</v>
      </c>
      <c r="BF55" s="4" t="str">
        <f>K55</f>
        <v/>
      </c>
      <c r="BG55" s="16" t="s">
        <v>8</v>
      </c>
      <c r="BH55" s="14" t="s">
        <v>9</v>
      </c>
      <c r="BI55" s="14" t="s">
        <v>10</v>
      </c>
      <c r="BJ55" s="14" t="s">
        <v>11</v>
      </c>
      <c r="BK55" s="14" t="s">
        <v>12</v>
      </c>
      <c r="BL55" s="14" t="s">
        <v>13</v>
      </c>
      <c r="BM55" s="15" t="s">
        <v>14</v>
      </c>
      <c r="BO55" s="4" t="str">
        <f>B55</f>
        <v/>
      </c>
      <c r="BP55" s="16" t="s">
        <v>8</v>
      </c>
      <c r="BQ55" s="14" t="s">
        <v>9</v>
      </c>
      <c r="BR55" s="14" t="s">
        <v>10</v>
      </c>
      <c r="BS55" s="14" t="s">
        <v>11</v>
      </c>
      <c r="BT55" s="14" t="s">
        <v>12</v>
      </c>
      <c r="BU55" s="14" t="s">
        <v>13</v>
      </c>
      <c r="BV55" s="15" t="s">
        <v>14</v>
      </c>
      <c r="BX55" s="4" t="str">
        <f>K55</f>
        <v/>
      </c>
      <c r="BY55" s="16" t="s">
        <v>8</v>
      </c>
      <c r="BZ55" s="14" t="s">
        <v>9</v>
      </c>
      <c r="CA55" s="14" t="s">
        <v>10</v>
      </c>
      <c r="CB55" s="14" t="s">
        <v>11</v>
      </c>
      <c r="CC55" s="14" t="s">
        <v>12</v>
      </c>
      <c r="CD55" s="14" t="s">
        <v>13</v>
      </c>
      <c r="CE55" s="15" t="s">
        <v>14</v>
      </c>
    </row>
    <row r="56" spans="2:83" x14ac:dyDescent="0.2">
      <c r="B56" s="6" t="s">
        <v>22</v>
      </c>
      <c r="C56" s="33"/>
      <c r="D56" s="34"/>
      <c r="E56" s="34"/>
      <c r="F56" s="34"/>
      <c r="G56" s="34"/>
      <c r="H56" s="34"/>
      <c r="I56" s="35"/>
      <c r="K56" s="6" t="s">
        <v>22</v>
      </c>
      <c r="L56" s="33"/>
      <c r="M56" s="34"/>
      <c r="N56" s="34"/>
      <c r="O56" s="34"/>
      <c r="P56" s="34"/>
      <c r="Q56" s="34"/>
      <c r="R56" s="35"/>
      <c r="AD56" s="12">
        <v>0</v>
      </c>
      <c r="AE56" s="6" t="s">
        <v>22</v>
      </c>
      <c r="AF56" s="17">
        <f>IF($V$5="",IF($V$6="",1,IF($AD56+$AB$9/1440&lt;$V$6+1,1,0)),IF($AD56&lt;$V$5,IF($AD56+$AB$9/1440&lt;$V$5,1,0),IF($AD56&lt;$W$5,0,IF($V$6="",1,IF($AD56+$AB$9/1440&lt;$V$6+1,1,0)))))</f>
        <v>1</v>
      </c>
      <c r="AG56" s="21">
        <f>IF($V$6="",IF($V$7="",1,IF($AD56+$AB$9/1440&lt;$V$7+1,1,0)),IF($AD56&lt;$V$6,IF($AD56+$AB$9/1440&lt;$V$6,1,0),IF($AD56&lt;$W$6,0,IF($V$7="",1,IF($AD56+$AB$9/1440&lt;$V$7+1,1,0)))))</f>
        <v>1</v>
      </c>
      <c r="AH56" s="21">
        <f>IF($V$7="",IF($V$8="",1,IF($AD56+$AB$9/1440&lt;$V$8+1,1,0)),IF($AD56&lt;$V$7,IF($AD56+$AB$9/1440&lt;$V$7,1,0),IF($AD56&lt;$W$7,0,IF($V$8="",1,IF($AD56+$AB$9/1440&lt;$V$8+1,1,0)))))</f>
        <v>1</v>
      </c>
      <c r="AI56" s="21">
        <f>IF($V$8="",IF($V$9="",1,IF($AD56+$AB$9/1440&lt;$V$9+1,1,0)),IF($AD56&lt;$V$8,IF($AD56+$AB$9/1440&lt;$V$8,1,0),IF($AD56&lt;$W$8,0,IF($V$9="",1,IF($AD56+$AB$9/1440&lt;$V$9+1,1,0)))))</f>
        <v>1</v>
      </c>
      <c r="AJ56" s="21">
        <f>IF($V$9="",IF($V$10="",1,IF($AD56+$AB$9/1440&lt;$V$10+1,1,0)),IF($AD56&lt;$V$9,IF($AD56+$AB$9/1440&lt;$V$9,1,0),IF($AD56&lt;$W$9,0,IF($V$10="",1,IF($AD56+$AB$9/1440&lt;$V$10+1,1,0)))))</f>
        <v>1</v>
      </c>
      <c r="AK56" s="21">
        <f>IF($V$10="",IF($V$11="",1,IF($AD56+$AB$9/1440&lt;$V$11+1,1,0)),IF($AD56&lt;$V$10,IF($AD56+$AB$9/1440&lt;$V$10,1,0),IF($AD56&lt;$W$10,0,IF($V$11="",1,IF($AD56+$AB$9/1440&lt;$V$11+1,1,0)))))</f>
        <v>1</v>
      </c>
      <c r="AL56" s="23">
        <f>IF($V$11="",IF($V$5="",1,IF($AD56+$AB$9/1440&lt;$V$5+1,1,0)),IF($AD56&lt;$V$11,IF($AD56+$AB$9/1440&lt;$V$11,1,0),IF($AD56&lt;$W$11,0,IF($V$5="",1,IF($AD56+$AB$9/1440&lt;$V$5+1,1,0)))))</f>
        <v>1</v>
      </c>
      <c r="AN56" s="6" t="s">
        <v>22</v>
      </c>
      <c r="AO56" s="17">
        <f>IF($V$5="",IF($V$6="",1,IF($AD56+$AB$10/1440&lt;$V$6+1,1,0)),IF($AD56&lt;$V$5,IF($AD56+$AB$10/1440&lt;$V$5,1,0),IF($AD56&lt;$W$5,0,IF($V$6="",1,IF($AD56+$AB$10/1440&lt;$V$6+1,1,0)))))</f>
        <v>1</v>
      </c>
      <c r="AP56" s="21">
        <f>IF($V$6="",IF($V$7="",1,IF($AD56+$AB$10/1440&lt;$V$7+1,1,0)),IF($AD56&lt;$V$6,IF($AD56+$AB$10/1440&lt;$V$6,1,0),IF($AD56&lt;$W$6,0,IF($V$7="",1,IF($AD56+$AB$10/1440&lt;$V$7+1,1,0)))))</f>
        <v>1</v>
      </c>
      <c r="AQ56" s="21">
        <f>IF($V$7="",IF($V$8="",1,IF($AD56+$AB$10/1440&lt;$V$8+1,1,0)),IF($AD56&lt;$V$7,IF($AD56+$AB$10/1440&lt;$V$7,1,0),IF($AD56&lt;$W$7,0,IF($V$8="",1,IF($AD56+$AB$10/1440&lt;$V$8+1,1,0)))))</f>
        <v>1</v>
      </c>
      <c r="AR56" s="21">
        <f>IF($V$8="",IF($V$9="",1,IF($AD56+$AB$10/1440&lt;$V$9+1,1,0)),IF($AD56&lt;$V$8,IF($AD56+$AB$10/1440&lt;$V$8,1,0),IF($AD56&lt;$W$8,0,IF($V$9="",1,IF($AD56+$AB$10/1440&lt;$V$9+1,1,0)))))</f>
        <v>1</v>
      </c>
      <c r="AS56" s="21">
        <f>IF($V$9="",IF($V$10="",1,IF($AD56+$AB$10/1440&lt;$V$10+1,1,0)),IF($AD56&lt;$V$9,IF($AD56+$AB$10/1440&lt;$V$9,1,0),IF($AD56&lt;$W$9,0,IF($V$10="",1,IF($AD56+$AB$10/1440&lt;$V$10+1,1,0)))))</f>
        <v>1</v>
      </c>
      <c r="AT56" s="21">
        <f>IF($V$10="",IF($V$11="",1,IF($AD56+$AB$10/1440&lt;$V$11+1,1,0)),IF($AD56&lt;$V$10,IF($AD56+$AB$10/1440&lt;$V$10,1,0),IF($AD56&lt;$W$10,0,IF($V$11="",1,IF($AD56+$AB$10/1440&lt;$V$11+1,1,0)))))</f>
        <v>1</v>
      </c>
      <c r="AU56" s="23">
        <f>IF($V$11="",IF($V$5="",1,IF($AD56+$AB$10/1440&lt;$V$5+1,1,0)),IF($AD56&lt;$V$11,IF($AD56+$AB$10/1440&lt;$V$11,1,0),IF($AD56&lt;$W$11,0,IF($V$5="",1,IF($AD56+$AB$10/1440&lt;$V$5+1,1,0)))))</f>
        <v>1</v>
      </c>
      <c r="AW56" s="6" t="s">
        <v>22</v>
      </c>
      <c r="AX56" s="9">
        <f>C56*AF56</f>
        <v>0</v>
      </c>
      <c r="AY56" s="9">
        <f t="shared" ref="AY56:AY79" si="86">D56*AG56</f>
        <v>0</v>
      </c>
      <c r="AZ56" s="9">
        <f t="shared" ref="AZ56:AZ79" si="87">E56*AH56</f>
        <v>0</v>
      </c>
      <c r="BA56" s="9">
        <f t="shared" ref="BA56:BA79" si="88">F56*AI56</f>
        <v>0</v>
      </c>
      <c r="BB56" s="9">
        <f t="shared" ref="BB56:BB79" si="89">G56*AJ56</f>
        <v>0</v>
      </c>
      <c r="BC56" s="9">
        <f t="shared" ref="BC56:BC79" si="90">H56*AK56</f>
        <v>0</v>
      </c>
      <c r="BD56" s="9">
        <f t="shared" ref="BD56:BD79" si="91">I56*AL56</f>
        <v>0</v>
      </c>
      <c r="BF56" s="6" t="s">
        <v>22</v>
      </c>
      <c r="BG56" s="9">
        <f>L56*AO56</f>
        <v>0</v>
      </c>
      <c r="BH56" s="9">
        <f t="shared" ref="BH56:BH79" si="92">M56*AP56</f>
        <v>0</v>
      </c>
      <c r="BI56" s="9">
        <f t="shared" ref="BI56:BI79" si="93">N56*AQ56</f>
        <v>0</v>
      </c>
      <c r="BJ56" s="9">
        <f t="shared" ref="BJ56:BJ79" si="94">O56*AR56</f>
        <v>0</v>
      </c>
      <c r="BK56" s="9">
        <f t="shared" ref="BK56:BK79" si="95">P56*AS56</f>
        <v>0</v>
      </c>
      <c r="BL56" s="9">
        <f t="shared" ref="BL56:BL79" si="96">Q56*AT56</f>
        <v>0</v>
      </c>
      <c r="BM56" s="9">
        <f t="shared" ref="BM56:BM79" si="97">R56*AU56</f>
        <v>0</v>
      </c>
      <c r="BO56" s="6" t="s">
        <v>22</v>
      </c>
      <c r="BP56" s="9">
        <f t="shared" ref="BP56:BP79" si="98">C56*AF56*($Z$9+$AA$9)</f>
        <v>0</v>
      </c>
      <c r="BQ56" s="9">
        <f t="shared" ref="BQ56:BQ79" si="99">D56*AG56*($Z$9+$AA$9)</f>
        <v>0</v>
      </c>
      <c r="BR56" s="9">
        <f t="shared" ref="BR56:BR79" si="100">E56*AH56*($Z$9+$AA$9)</f>
        <v>0</v>
      </c>
      <c r="BS56" s="9">
        <f t="shared" ref="BS56:BS79" si="101">F56*AI56*($Z$9+$AA$9)</f>
        <v>0</v>
      </c>
      <c r="BT56" s="9">
        <f t="shared" ref="BT56:BT79" si="102">G56*AJ56*($Z$9+$AA$9)</f>
        <v>0</v>
      </c>
      <c r="BU56" s="9">
        <f t="shared" ref="BU56:BU79" si="103">H56*AK56*($Z$9+$AA$9)</f>
        <v>0</v>
      </c>
      <c r="BV56" s="9">
        <f t="shared" ref="BV56:BV79" si="104">I56*AL56*($Z$9+$AA$9)</f>
        <v>0</v>
      </c>
      <c r="BX56" s="6" t="s">
        <v>22</v>
      </c>
      <c r="BY56" s="9">
        <f t="shared" ref="BY56:BY79" si="105">L56*AO56*($Z$10+$AA$10)</f>
        <v>0</v>
      </c>
      <c r="BZ56" s="9">
        <f t="shared" ref="BZ56:BZ79" si="106">M56*AP56*($Z$10+$AA$10)</f>
        <v>0</v>
      </c>
      <c r="CA56" s="9">
        <f t="shared" ref="CA56:CA79" si="107">N56*AQ56*($Z$10+$AA$10)</f>
        <v>0</v>
      </c>
      <c r="CB56" s="9">
        <f t="shared" ref="CB56:CB79" si="108">O56*AR56*($Z$10+$AA$10)</f>
        <v>0</v>
      </c>
      <c r="CC56" s="9">
        <f t="shared" ref="CC56:CC79" si="109">P56*AS56*($Z$10+$AA$10)</f>
        <v>0</v>
      </c>
      <c r="CD56" s="9">
        <f t="shared" ref="CD56:CD79" si="110">Q56*AT56*($Z$10+$AA$10)</f>
        <v>0</v>
      </c>
      <c r="CE56" s="9">
        <f t="shared" ref="CE56:CE79" si="111">R56*AU56*($Z$10+$AA$10)</f>
        <v>0</v>
      </c>
    </row>
    <row r="57" spans="2:83" x14ac:dyDescent="0.2">
      <c r="B57" s="7" t="s">
        <v>23</v>
      </c>
      <c r="C57" s="36"/>
      <c r="D57" s="37"/>
      <c r="E57" s="37"/>
      <c r="F57" s="37"/>
      <c r="G57" s="37"/>
      <c r="H57" s="37"/>
      <c r="I57" s="38"/>
      <c r="K57" s="7" t="s">
        <v>23</v>
      </c>
      <c r="L57" s="36"/>
      <c r="M57" s="37"/>
      <c r="N57" s="37"/>
      <c r="O57" s="37"/>
      <c r="P57" s="37"/>
      <c r="Q57" s="37"/>
      <c r="R57" s="38"/>
      <c r="AD57" s="12">
        <v>4.1666666666666664E-2</v>
      </c>
      <c r="AE57" s="7" t="s">
        <v>23</v>
      </c>
      <c r="AF57" s="24">
        <f t="shared" ref="AF57:AF79" si="112">IF($V$5="",IF($V$6="",1,IF($AD57+$AB$9/1440&lt;$V$6+1,1,0)),IF($AD57&lt;$V$5,IF($AD57+$AB$9/1440&lt;$V$5,1,0),IF($AD57&lt;$W$5,0,IF($V$6="",1,IF($AD57+$AB$9/1440&lt;$V$6+1,1,0)))))</f>
        <v>1</v>
      </c>
      <c r="AG57" s="9">
        <f t="shared" ref="AG57:AG79" si="113">IF($V$6="",IF($V$7="",1,IF($AD57+$AB$9/1440&lt;$V$7+1,1,0)),IF($AD57&lt;$V$6,IF($AD57+$AB$9/1440&lt;$V$6,1,0),IF($AD57&lt;$W$6,0,IF($V$7="",1,IF($AD57+$AB$9/1440&lt;$V$7+1,1,0)))))</f>
        <v>1</v>
      </c>
      <c r="AH57" s="9">
        <f t="shared" ref="AH57:AH79" si="114">IF($V$7="",IF($V$8="",1,IF($AD57+$AB$9/1440&lt;$V$8+1,1,0)),IF($AD57&lt;$V$7,IF($AD57+$AB$9/1440&lt;$V$7,1,0),IF($AD57&lt;$W$7,0,IF($V$8="",1,IF($AD57+$AB$9/1440&lt;$V$8+1,1,0)))))</f>
        <v>1</v>
      </c>
      <c r="AI57" s="9">
        <f t="shared" ref="AI57:AI79" si="115">IF($V$8="",IF($V$9="",1,IF($AD57+$AB$9/1440&lt;$V$9+1,1,0)),IF($AD57&lt;$V$8,IF($AD57+$AB$9/1440&lt;$V$8,1,0),IF($AD57&lt;$W$8,0,IF($V$9="",1,IF($AD57+$AB$9/1440&lt;$V$9+1,1,0)))))</f>
        <v>1</v>
      </c>
      <c r="AJ57" s="9">
        <f t="shared" ref="AJ57:AJ79" si="116">IF($V$9="",IF($V$10="",1,IF($AD57+$AB$9/1440&lt;$V$10+1,1,0)),IF($AD57&lt;$V$9,IF($AD57+$AB$9/1440&lt;$V$9,1,0),IF($AD57&lt;$W$9,0,IF($V$10="",1,IF($AD57+$AB$9/1440&lt;$V$10+1,1,0)))))</f>
        <v>1</v>
      </c>
      <c r="AK57" s="9">
        <f t="shared" ref="AK57:AK79" si="117">IF($V$10="",IF($V$11="",1,IF($AD57+$AB$9/1440&lt;$V$11+1,1,0)),IF($AD57&lt;$V$10,IF($AD57+$AB$9/1440&lt;$V$10,1,0),IF($AD57&lt;$W$10,0,IF($V$11="",1,IF($AD57+$AB$9/1440&lt;$V$11+1,1,0)))))</f>
        <v>1</v>
      </c>
      <c r="AL57" s="25">
        <f t="shared" ref="AL57:AL79" si="118">IF($V$11="",IF($V$5="",1,IF($AD57+$AB$9/1440&lt;$V$5+1,1,0)),IF($AD57&lt;$V$11,IF($AD57+$AB$9/1440&lt;$V$11,1,0),IF($AD57&lt;$W$11,0,IF($V$5="",1,IF($AD57+$AB$9/1440&lt;$V$5+1,1,0)))))</f>
        <v>1</v>
      </c>
      <c r="AN57" s="7" t="s">
        <v>23</v>
      </c>
      <c r="AO57" s="24">
        <f t="shared" ref="AO57:AO79" si="119">IF($V$5="",IF($V$6="",1,IF($AD57+$AB$10/1440&lt;$V$6+1,1,0)),IF($AD57&lt;$V$5,IF($AD57+$AB$10/1440&lt;$V$5,1,0),IF($AD57&lt;$W$5,0,IF($V$6="",1,IF($AD57+$AB$10/1440&lt;$V$6+1,1,0)))))</f>
        <v>1</v>
      </c>
      <c r="AP57" s="9">
        <f t="shared" ref="AP57:AP79" si="120">IF($V$6="",IF($V$7="",1,IF($AD57+$AB$10/1440&lt;$V$7+1,1,0)),IF($AD57&lt;$V$6,IF($AD57+$AB$10/1440&lt;$V$6,1,0),IF($AD57&lt;$W$6,0,IF($V$7="",1,IF($AD57+$AB$10/1440&lt;$V$7+1,1,0)))))</f>
        <v>1</v>
      </c>
      <c r="AQ57" s="9">
        <f t="shared" ref="AQ57:AQ79" si="121">IF($V$7="",IF($V$8="",1,IF($AD57+$AB$10/1440&lt;$V$8+1,1,0)),IF($AD57&lt;$V$7,IF($AD57+$AB$10/1440&lt;$V$7,1,0),IF($AD57&lt;$W$7,0,IF($V$8="",1,IF($AD57+$AB$10/1440&lt;$V$8+1,1,0)))))</f>
        <v>1</v>
      </c>
      <c r="AR57" s="9">
        <f t="shared" ref="AR57:AR79" si="122">IF($V$8="",IF($V$9="",1,IF($AD57+$AB$10/1440&lt;$V$9+1,1,0)),IF($AD57&lt;$V$8,IF($AD57+$AB$10/1440&lt;$V$8,1,0),IF($AD57&lt;$W$8,0,IF($V$9="",1,IF($AD57+$AB$10/1440&lt;$V$9+1,1,0)))))</f>
        <v>1</v>
      </c>
      <c r="AS57" s="9">
        <f t="shared" ref="AS57:AS79" si="123">IF($V$9="",IF($V$10="",1,IF($AD57+$AB$10/1440&lt;$V$10+1,1,0)),IF($AD57&lt;$V$9,IF($AD57+$AB$10/1440&lt;$V$9,1,0),IF($AD57&lt;$W$9,0,IF($V$10="",1,IF($AD57+$AB$10/1440&lt;$V$10+1,1,0)))))</f>
        <v>1</v>
      </c>
      <c r="AT57" s="9">
        <f t="shared" ref="AT57:AT79" si="124">IF($V$10="",IF($V$11="",1,IF($AD57+$AB$10/1440&lt;$V$11+1,1,0)),IF($AD57&lt;$V$10,IF($AD57+$AB$10/1440&lt;$V$10,1,0),IF($AD57&lt;$W$10,0,IF($V$11="",1,IF($AD57+$AB$10/1440&lt;$V$11+1,1,0)))))</f>
        <v>1</v>
      </c>
      <c r="AU57" s="25">
        <f t="shared" ref="AU57:AU79" si="125">IF($V$11="",IF($V$5="",1,IF($AD57+$AB$10/1440&lt;$V$5+1,1,0)),IF($AD57&lt;$V$11,IF($AD57+$AB$10/1440&lt;$V$11,1,0),IF($AD57&lt;$W$11,0,IF($V$5="",1,IF($AD57+$AB$10/1440&lt;$V$5+1,1,0)))))</f>
        <v>1</v>
      </c>
      <c r="AW57" s="7" t="s">
        <v>23</v>
      </c>
      <c r="AX57" s="9">
        <f t="shared" ref="AX57:AX79" si="126">C57*AF57</f>
        <v>0</v>
      </c>
      <c r="AY57" s="9">
        <f t="shared" si="86"/>
        <v>0</v>
      </c>
      <c r="AZ57" s="9">
        <f t="shared" si="87"/>
        <v>0</v>
      </c>
      <c r="BA57" s="9">
        <f t="shared" si="88"/>
        <v>0</v>
      </c>
      <c r="BB57" s="9">
        <f t="shared" si="89"/>
        <v>0</v>
      </c>
      <c r="BC57" s="9">
        <f t="shared" si="90"/>
        <v>0</v>
      </c>
      <c r="BD57" s="9">
        <f t="shared" si="91"/>
        <v>0</v>
      </c>
      <c r="BF57" s="7" t="s">
        <v>23</v>
      </c>
      <c r="BG57" s="9">
        <f t="shared" ref="BG57:BG79" si="127">L57*AO57</f>
        <v>0</v>
      </c>
      <c r="BH57" s="9">
        <f t="shared" si="92"/>
        <v>0</v>
      </c>
      <c r="BI57" s="9">
        <f t="shared" si="93"/>
        <v>0</v>
      </c>
      <c r="BJ57" s="9">
        <f t="shared" si="94"/>
        <v>0</v>
      </c>
      <c r="BK57" s="9">
        <f t="shared" si="95"/>
        <v>0</v>
      </c>
      <c r="BL57" s="9">
        <f t="shared" si="96"/>
        <v>0</v>
      </c>
      <c r="BM57" s="9">
        <f t="shared" si="97"/>
        <v>0</v>
      </c>
      <c r="BO57" s="7" t="s">
        <v>23</v>
      </c>
      <c r="BP57" s="9">
        <f t="shared" si="98"/>
        <v>0</v>
      </c>
      <c r="BQ57" s="9">
        <f t="shared" si="99"/>
        <v>0</v>
      </c>
      <c r="BR57" s="9">
        <f t="shared" si="100"/>
        <v>0</v>
      </c>
      <c r="BS57" s="9">
        <f t="shared" si="101"/>
        <v>0</v>
      </c>
      <c r="BT57" s="9">
        <f t="shared" si="102"/>
        <v>0</v>
      </c>
      <c r="BU57" s="9">
        <f t="shared" si="103"/>
        <v>0</v>
      </c>
      <c r="BV57" s="9">
        <f t="shared" si="104"/>
        <v>0</v>
      </c>
      <c r="BX57" s="7" t="s">
        <v>23</v>
      </c>
      <c r="BY57" s="9">
        <f t="shared" si="105"/>
        <v>0</v>
      </c>
      <c r="BZ57" s="9">
        <f t="shared" si="106"/>
        <v>0</v>
      </c>
      <c r="CA57" s="9">
        <f t="shared" si="107"/>
        <v>0</v>
      </c>
      <c r="CB57" s="9">
        <f t="shared" si="108"/>
        <v>0</v>
      </c>
      <c r="CC57" s="9">
        <f t="shared" si="109"/>
        <v>0</v>
      </c>
      <c r="CD57" s="9">
        <f t="shared" si="110"/>
        <v>0</v>
      </c>
      <c r="CE57" s="9">
        <f t="shared" si="111"/>
        <v>0</v>
      </c>
    </row>
    <row r="58" spans="2:83" x14ac:dyDescent="0.2">
      <c r="B58" s="7" t="s">
        <v>24</v>
      </c>
      <c r="C58" s="36"/>
      <c r="D58" s="37"/>
      <c r="E58" s="37"/>
      <c r="F58" s="37"/>
      <c r="G58" s="37"/>
      <c r="H58" s="37"/>
      <c r="I58" s="38"/>
      <c r="K58" s="7" t="s">
        <v>24</v>
      </c>
      <c r="L58" s="36"/>
      <c r="M58" s="37"/>
      <c r="N58" s="37"/>
      <c r="O58" s="37"/>
      <c r="P58" s="37"/>
      <c r="Q58" s="37"/>
      <c r="R58" s="38"/>
      <c r="AD58" s="12">
        <v>8.3333333333333301E-2</v>
      </c>
      <c r="AE58" s="7" t="s">
        <v>24</v>
      </c>
      <c r="AF58" s="24">
        <f t="shared" si="112"/>
        <v>1</v>
      </c>
      <c r="AG58" s="9">
        <f t="shared" si="113"/>
        <v>1</v>
      </c>
      <c r="AH58" s="9">
        <f t="shared" si="114"/>
        <v>1</v>
      </c>
      <c r="AI58" s="9">
        <f t="shared" si="115"/>
        <v>1</v>
      </c>
      <c r="AJ58" s="9">
        <f t="shared" si="116"/>
        <v>1</v>
      </c>
      <c r="AK58" s="9">
        <f t="shared" si="117"/>
        <v>1</v>
      </c>
      <c r="AL58" s="25">
        <f t="shared" si="118"/>
        <v>1</v>
      </c>
      <c r="AN58" s="7" t="s">
        <v>24</v>
      </c>
      <c r="AO58" s="24">
        <f t="shared" si="119"/>
        <v>1</v>
      </c>
      <c r="AP58" s="9">
        <f t="shared" si="120"/>
        <v>1</v>
      </c>
      <c r="AQ58" s="9">
        <f t="shared" si="121"/>
        <v>1</v>
      </c>
      <c r="AR58" s="9">
        <f t="shared" si="122"/>
        <v>1</v>
      </c>
      <c r="AS58" s="9">
        <f t="shared" si="123"/>
        <v>1</v>
      </c>
      <c r="AT58" s="9">
        <f t="shared" si="124"/>
        <v>1</v>
      </c>
      <c r="AU58" s="25">
        <f t="shared" si="125"/>
        <v>1</v>
      </c>
      <c r="AW58" s="7" t="s">
        <v>24</v>
      </c>
      <c r="AX58" s="9">
        <f t="shared" si="126"/>
        <v>0</v>
      </c>
      <c r="AY58" s="9">
        <f t="shared" si="86"/>
        <v>0</v>
      </c>
      <c r="AZ58" s="9">
        <f t="shared" si="87"/>
        <v>0</v>
      </c>
      <c r="BA58" s="9">
        <f t="shared" si="88"/>
        <v>0</v>
      </c>
      <c r="BB58" s="9">
        <f t="shared" si="89"/>
        <v>0</v>
      </c>
      <c r="BC58" s="9">
        <f t="shared" si="90"/>
        <v>0</v>
      </c>
      <c r="BD58" s="9">
        <f t="shared" si="91"/>
        <v>0</v>
      </c>
      <c r="BF58" s="7" t="s">
        <v>24</v>
      </c>
      <c r="BG58" s="9">
        <f t="shared" si="127"/>
        <v>0</v>
      </c>
      <c r="BH58" s="9">
        <f t="shared" si="92"/>
        <v>0</v>
      </c>
      <c r="BI58" s="9">
        <f t="shared" si="93"/>
        <v>0</v>
      </c>
      <c r="BJ58" s="9">
        <f t="shared" si="94"/>
        <v>0</v>
      </c>
      <c r="BK58" s="9">
        <f t="shared" si="95"/>
        <v>0</v>
      </c>
      <c r="BL58" s="9">
        <f t="shared" si="96"/>
        <v>0</v>
      </c>
      <c r="BM58" s="9">
        <f t="shared" si="97"/>
        <v>0</v>
      </c>
      <c r="BO58" s="7" t="s">
        <v>24</v>
      </c>
      <c r="BP58" s="9">
        <f t="shared" si="98"/>
        <v>0</v>
      </c>
      <c r="BQ58" s="9">
        <f t="shared" si="99"/>
        <v>0</v>
      </c>
      <c r="BR58" s="9">
        <f t="shared" si="100"/>
        <v>0</v>
      </c>
      <c r="BS58" s="9">
        <f t="shared" si="101"/>
        <v>0</v>
      </c>
      <c r="BT58" s="9">
        <f t="shared" si="102"/>
        <v>0</v>
      </c>
      <c r="BU58" s="9">
        <f t="shared" si="103"/>
        <v>0</v>
      </c>
      <c r="BV58" s="9">
        <f t="shared" si="104"/>
        <v>0</v>
      </c>
      <c r="BX58" s="7" t="s">
        <v>24</v>
      </c>
      <c r="BY58" s="9">
        <f t="shared" si="105"/>
        <v>0</v>
      </c>
      <c r="BZ58" s="9">
        <f t="shared" si="106"/>
        <v>0</v>
      </c>
      <c r="CA58" s="9">
        <f t="shared" si="107"/>
        <v>0</v>
      </c>
      <c r="CB58" s="9">
        <f t="shared" si="108"/>
        <v>0</v>
      </c>
      <c r="CC58" s="9">
        <f t="shared" si="109"/>
        <v>0</v>
      </c>
      <c r="CD58" s="9">
        <f t="shared" si="110"/>
        <v>0</v>
      </c>
      <c r="CE58" s="9">
        <f t="shared" si="111"/>
        <v>0</v>
      </c>
    </row>
    <row r="59" spans="2:83" x14ac:dyDescent="0.2">
      <c r="B59" s="7" t="s">
        <v>25</v>
      </c>
      <c r="C59" s="36"/>
      <c r="D59" s="37"/>
      <c r="E59" s="37"/>
      <c r="F59" s="37"/>
      <c r="G59" s="37"/>
      <c r="H59" s="37"/>
      <c r="I59" s="38"/>
      <c r="K59" s="7" t="s">
        <v>25</v>
      </c>
      <c r="L59" s="36"/>
      <c r="M59" s="37"/>
      <c r="N59" s="37"/>
      <c r="O59" s="37"/>
      <c r="P59" s="37"/>
      <c r="Q59" s="37"/>
      <c r="R59" s="38"/>
      <c r="AD59" s="12">
        <v>0.125</v>
      </c>
      <c r="AE59" s="7" t="s">
        <v>25</v>
      </c>
      <c r="AF59" s="24">
        <f t="shared" si="112"/>
        <v>1</v>
      </c>
      <c r="AG59" s="9">
        <f t="shared" si="113"/>
        <v>1</v>
      </c>
      <c r="AH59" s="9">
        <f t="shared" si="114"/>
        <v>1</v>
      </c>
      <c r="AI59" s="9">
        <f t="shared" si="115"/>
        <v>1</v>
      </c>
      <c r="AJ59" s="9">
        <f t="shared" si="116"/>
        <v>1</v>
      </c>
      <c r="AK59" s="9">
        <f t="shared" si="117"/>
        <v>1</v>
      </c>
      <c r="AL59" s="25">
        <f t="shared" si="118"/>
        <v>1</v>
      </c>
      <c r="AN59" s="7" t="s">
        <v>25</v>
      </c>
      <c r="AO59" s="24">
        <f t="shared" si="119"/>
        <v>1</v>
      </c>
      <c r="AP59" s="9">
        <f t="shared" si="120"/>
        <v>1</v>
      </c>
      <c r="AQ59" s="9">
        <f t="shared" si="121"/>
        <v>1</v>
      </c>
      <c r="AR59" s="9">
        <f t="shared" si="122"/>
        <v>1</v>
      </c>
      <c r="AS59" s="9">
        <f t="shared" si="123"/>
        <v>1</v>
      </c>
      <c r="AT59" s="9">
        <f t="shared" si="124"/>
        <v>1</v>
      </c>
      <c r="AU59" s="25">
        <f t="shared" si="125"/>
        <v>1</v>
      </c>
      <c r="AW59" s="7" t="s">
        <v>25</v>
      </c>
      <c r="AX59" s="9">
        <f t="shared" si="126"/>
        <v>0</v>
      </c>
      <c r="AY59" s="9">
        <f t="shared" si="86"/>
        <v>0</v>
      </c>
      <c r="AZ59" s="9">
        <f t="shared" si="87"/>
        <v>0</v>
      </c>
      <c r="BA59" s="9">
        <f t="shared" si="88"/>
        <v>0</v>
      </c>
      <c r="BB59" s="9">
        <f t="shared" si="89"/>
        <v>0</v>
      </c>
      <c r="BC59" s="9">
        <f t="shared" si="90"/>
        <v>0</v>
      </c>
      <c r="BD59" s="9">
        <f t="shared" si="91"/>
        <v>0</v>
      </c>
      <c r="BF59" s="7" t="s">
        <v>25</v>
      </c>
      <c r="BG59" s="9">
        <f t="shared" si="127"/>
        <v>0</v>
      </c>
      <c r="BH59" s="9">
        <f t="shared" si="92"/>
        <v>0</v>
      </c>
      <c r="BI59" s="9">
        <f t="shared" si="93"/>
        <v>0</v>
      </c>
      <c r="BJ59" s="9">
        <f t="shared" si="94"/>
        <v>0</v>
      </c>
      <c r="BK59" s="9">
        <f t="shared" si="95"/>
        <v>0</v>
      </c>
      <c r="BL59" s="9">
        <f t="shared" si="96"/>
        <v>0</v>
      </c>
      <c r="BM59" s="9">
        <f t="shared" si="97"/>
        <v>0</v>
      </c>
      <c r="BO59" s="7" t="s">
        <v>25</v>
      </c>
      <c r="BP59" s="9">
        <f t="shared" si="98"/>
        <v>0</v>
      </c>
      <c r="BQ59" s="9">
        <f t="shared" si="99"/>
        <v>0</v>
      </c>
      <c r="BR59" s="9">
        <f t="shared" si="100"/>
        <v>0</v>
      </c>
      <c r="BS59" s="9">
        <f t="shared" si="101"/>
        <v>0</v>
      </c>
      <c r="BT59" s="9">
        <f t="shared" si="102"/>
        <v>0</v>
      </c>
      <c r="BU59" s="9">
        <f t="shared" si="103"/>
        <v>0</v>
      </c>
      <c r="BV59" s="9">
        <f t="shared" si="104"/>
        <v>0</v>
      </c>
      <c r="BX59" s="7" t="s">
        <v>25</v>
      </c>
      <c r="BY59" s="9">
        <f t="shared" si="105"/>
        <v>0</v>
      </c>
      <c r="BZ59" s="9">
        <f t="shared" si="106"/>
        <v>0</v>
      </c>
      <c r="CA59" s="9">
        <f t="shared" si="107"/>
        <v>0</v>
      </c>
      <c r="CB59" s="9">
        <f t="shared" si="108"/>
        <v>0</v>
      </c>
      <c r="CC59" s="9">
        <f t="shared" si="109"/>
        <v>0</v>
      </c>
      <c r="CD59" s="9">
        <f t="shared" si="110"/>
        <v>0</v>
      </c>
      <c r="CE59" s="9">
        <f t="shared" si="111"/>
        <v>0</v>
      </c>
    </row>
    <row r="60" spans="2:83" x14ac:dyDescent="0.2">
      <c r="B60" s="7" t="s">
        <v>26</v>
      </c>
      <c r="C60" s="36"/>
      <c r="D60" s="37"/>
      <c r="E60" s="37"/>
      <c r="F60" s="37"/>
      <c r="G60" s="37"/>
      <c r="H60" s="37"/>
      <c r="I60" s="38"/>
      <c r="K60" s="7" t="s">
        <v>26</v>
      </c>
      <c r="L60" s="36"/>
      <c r="M60" s="37"/>
      <c r="N60" s="37"/>
      <c r="O60" s="37"/>
      <c r="P60" s="37"/>
      <c r="Q60" s="37"/>
      <c r="R60" s="38"/>
      <c r="AD60" s="12">
        <v>0.16666666666666699</v>
      </c>
      <c r="AE60" s="7" t="s">
        <v>26</v>
      </c>
      <c r="AF60" s="24">
        <f t="shared" si="112"/>
        <v>1</v>
      </c>
      <c r="AG60" s="9">
        <f t="shared" si="113"/>
        <v>1</v>
      </c>
      <c r="AH60" s="9">
        <f t="shared" si="114"/>
        <v>1</v>
      </c>
      <c r="AI60" s="9">
        <f t="shared" si="115"/>
        <v>1</v>
      </c>
      <c r="AJ60" s="9">
        <f t="shared" si="116"/>
        <v>1</v>
      </c>
      <c r="AK60" s="9">
        <f t="shared" si="117"/>
        <v>1</v>
      </c>
      <c r="AL60" s="25">
        <f t="shared" si="118"/>
        <v>1</v>
      </c>
      <c r="AN60" s="7" t="s">
        <v>26</v>
      </c>
      <c r="AO60" s="24">
        <f t="shared" si="119"/>
        <v>1</v>
      </c>
      <c r="AP60" s="9">
        <f t="shared" si="120"/>
        <v>1</v>
      </c>
      <c r="AQ60" s="9">
        <f t="shared" si="121"/>
        <v>1</v>
      </c>
      <c r="AR60" s="9">
        <f t="shared" si="122"/>
        <v>1</v>
      </c>
      <c r="AS60" s="9">
        <f t="shared" si="123"/>
        <v>1</v>
      </c>
      <c r="AT60" s="9">
        <f t="shared" si="124"/>
        <v>1</v>
      </c>
      <c r="AU60" s="25">
        <f t="shared" si="125"/>
        <v>1</v>
      </c>
      <c r="AW60" s="7" t="s">
        <v>26</v>
      </c>
      <c r="AX60" s="9">
        <f t="shared" si="126"/>
        <v>0</v>
      </c>
      <c r="AY60" s="9">
        <f t="shared" si="86"/>
        <v>0</v>
      </c>
      <c r="AZ60" s="9">
        <f t="shared" si="87"/>
        <v>0</v>
      </c>
      <c r="BA60" s="9">
        <f t="shared" si="88"/>
        <v>0</v>
      </c>
      <c r="BB60" s="9">
        <f t="shared" si="89"/>
        <v>0</v>
      </c>
      <c r="BC60" s="9">
        <f t="shared" si="90"/>
        <v>0</v>
      </c>
      <c r="BD60" s="9">
        <f t="shared" si="91"/>
        <v>0</v>
      </c>
      <c r="BF60" s="7" t="s">
        <v>26</v>
      </c>
      <c r="BG60" s="9">
        <f t="shared" si="127"/>
        <v>0</v>
      </c>
      <c r="BH60" s="9">
        <f t="shared" si="92"/>
        <v>0</v>
      </c>
      <c r="BI60" s="9">
        <f t="shared" si="93"/>
        <v>0</v>
      </c>
      <c r="BJ60" s="9">
        <f t="shared" si="94"/>
        <v>0</v>
      </c>
      <c r="BK60" s="9">
        <f t="shared" si="95"/>
        <v>0</v>
      </c>
      <c r="BL60" s="9">
        <f t="shared" si="96"/>
        <v>0</v>
      </c>
      <c r="BM60" s="9">
        <f t="shared" si="97"/>
        <v>0</v>
      </c>
      <c r="BO60" s="7" t="s">
        <v>26</v>
      </c>
      <c r="BP60" s="9">
        <f t="shared" si="98"/>
        <v>0</v>
      </c>
      <c r="BQ60" s="9">
        <f t="shared" si="99"/>
        <v>0</v>
      </c>
      <c r="BR60" s="9">
        <f t="shared" si="100"/>
        <v>0</v>
      </c>
      <c r="BS60" s="9">
        <f t="shared" si="101"/>
        <v>0</v>
      </c>
      <c r="BT60" s="9">
        <f t="shared" si="102"/>
        <v>0</v>
      </c>
      <c r="BU60" s="9">
        <f t="shared" si="103"/>
        <v>0</v>
      </c>
      <c r="BV60" s="9">
        <f t="shared" si="104"/>
        <v>0</v>
      </c>
      <c r="BX60" s="7" t="s">
        <v>26</v>
      </c>
      <c r="BY60" s="9">
        <f t="shared" si="105"/>
        <v>0</v>
      </c>
      <c r="BZ60" s="9">
        <f t="shared" si="106"/>
        <v>0</v>
      </c>
      <c r="CA60" s="9">
        <f t="shared" si="107"/>
        <v>0</v>
      </c>
      <c r="CB60" s="9">
        <f t="shared" si="108"/>
        <v>0</v>
      </c>
      <c r="CC60" s="9">
        <f t="shared" si="109"/>
        <v>0</v>
      </c>
      <c r="CD60" s="9">
        <f t="shared" si="110"/>
        <v>0</v>
      </c>
      <c r="CE60" s="9">
        <f t="shared" si="111"/>
        <v>0</v>
      </c>
    </row>
    <row r="61" spans="2:83" x14ac:dyDescent="0.2">
      <c r="B61" s="7" t="s">
        <v>27</v>
      </c>
      <c r="C61" s="36"/>
      <c r="D61" s="37"/>
      <c r="E61" s="37"/>
      <c r="F61" s="37"/>
      <c r="G61" s="37"/>
      <c r="H61" s="37"/>
      <c r="I61" s="38"/>
      <c r="K61" s="7" t="s">
        <v>27</v>
      </c>
      <c r="L61" s="36"/>
      <c r="M61" s="37"/>
      <c r="N61" s="37"/>
      <c r="O61" s="37"/>
      <c r="P61" s="37"/>
      <c r="Q61" s="37"/>
      <c r="R61" s="38"/>
      <c r="AD61" s="12">
        <v>0.20833333333333301</v>
      </c>
      <c r="AE61" s="7" t="s">
        <v>27</v>
      </c>
      <c r="AF61" s="24">
        <f t="shared" si="112"/>
        <v>1</v>
      </c>
      <c r="AG61" s="9">
        <f t="shared" si="113"/>
        <v>1</v>
      </c>
      <c r="AH61" s="9">
        <f t="shared" si="114"/>
        <v>1</v>
      </c>
      <c r="AI61" s="9">
        <f t="shared" si="115"/>
        <v>1</v>
      </c>
      <c r="AJ61" s="9">
        <f t="shared" si="116"/>
        <v>1</v>
      </c>
      <c r="AK61" s="9">
        <f t="shared" si="117"/>
        <v>1</v>
      </c>
      <c r="AL61" s="25">
        <f t="shared" si="118"/>
        <v>1</v>
      </c>
      <c r="AN61" s="7" t="s">
        <v>27</v>
      </c>
      <c r="AO61" s="24">
        <f t="shared" si="119"/>
        <v>1</v>
      </c>
      <c r="AP61" s="9">
        <f t="shared" si="120"/>
        <v>1</v>
      </c>
      <c r="AQ61" s="9">
        <f t="shared" si="121"/>
        <v>1</v>
      </c>
      <c r="AR61" s="9">
        <f t="shared" si="122"/>
        <v>1</v>
      </c>
      <c r="AS61" s="9">
        <f t="shared" si="123"/>
        <v>1</v>
      </c>
      <c r="AT61" s="9">
        <f t="shared" si="124"/>
        <v>1</v>
      </c>
      <c r="AU61" s="25">
        <f t="shared" si="125"/>
        <v>1</v>
      </c>
      <c r="AW61" s="7" t="s">
        <v>27</v>
      </c>
      <c r="AX61" s="9">
        <f t="shared" si="126"/>
        <v>0</v>
      </c>
      <c r="AY61" s="9">
        <f t="shared" si="86"/>
        <v>0</v>
      </c>
      <c r="AZ61" s="9">
        <f t="shared" si="87"/>
        <v>0</v>
      </c>
      <c r="BA61" s="9">
        <f t="shared" si="88"/>
        <v>0</v>
      </c>
      <c r="BB61" s="9">
        <f t="shared" si="89"/>
        <v>0</v>
      </c>
      <c r="BC61" s="9">
        <f t="shared" si="90"/>
        <v>0</v>
      </c>
      <c r="BD61" s="9">
        <f t="shared" si="91"/>
        <v>0</v>
      </c>
      <c r="BF61" s="7" t="s">
        <v>27</v>
      </c>
      <c r="BG61" s="9">
        <f t="shared" si="127"/>
        <v>0</v>
      </c>
      <c r="BH61" s="9">
        <f t="shared" si="92"/>
        <v>0</v>
      </c>
      <c r="BI61" s="9">
        <f t="shared" si="93"/>
        <v>0</v>
      </c>
      <c r="BJ61" s="9">
        <f t="shared" si="94"/>
        <v>0</v>
      </c>
      <c r="BK61" s="9">
        <f t="shared" si="95"/>
        <v>0</v>
      </c>
      <c r="BL61" s="9">
        <f t="shared" si="96"/>
        <v>0</v>
      </c>
      <c r="BM61" s="9">
        <f t="shared" si="97"/>
        <v>0</v>
      </c>
      <c r="BO61" s="7" t="s">
        <v>27</v>
      </c>
      <c r="BP61" s="9">
        <f t="shared" si="98"/>
        <v>0</v>
      </c>
      <c r="BQ61" s="9">
        <f t="shared" si="99"/>
        <v>0</v>
      </c>
      <c r="BR61" s="9">
        <f t="shared" si="100"/>
        <v>0</v>
      </c>
      <c r="BS61" s="9">
        <f t="shared" si="101"/>
        <v>0</v>
      </c>
      <c r="BT61" s="9">
        <f t="shared" si="102"/>
        <v>0</v>
      </c>
      <c r="BU61" s="9">
        <f t="shared" si="103"/>
        <v>0</v>
      </c>
      <c r="BV61" s="9">
        <f t="shared" si="104"/>
        <v>0</v>
      </c>
      <c r="BX61" s="7" t="s">
        <v>27</v>
      </c>
      <c r="BY61" s="9">
        <f t="shared" si="105"/>
        <v>0</v>
      </c>
      <c r="BZ61" s="9">
        <f t="shared" si="106"/>
        <v>0</v>
      </c>
      <c r="CA61" s="9">
        <f t="shared" si="107"/>
        <v>0</v>
      </c>
      <c r="CB61" s="9">
        <f t="shared" si="108"/>
        <v>0</v>
      </c>
      <c r="CC61" s="9">
        <f t="shared" si="109"/>
        <v>0</v>
      </c>
      <c r="CD61" s="9">
        <f t="shared" si="110"/>
        <v>0</v>
      </c>
      <c r="CE61" s="9">
        <f t="shared" si="111"/>
        <v>0</v>
      </c>
    </row>
    <row r="62" spans="2:83" x14ac:dyDescent="0.2">
      <c r="B62" s="7" t="s">
        <v>28</v>
      </c>
      <c r="C62" s="36"/>
      <c r="D62" s="37"/>
      <c r="E62" s="37"/>
      <c r="F62" s="37"/>
      <c r="G62" s="37"/>
      <c r="H62" s="37"/>
      <c r="I62" s="38"/>
      <c r="K62" s="7" t="s">
        <v>28</v>
      </c>
      <c r="L62" s="36"/>
      <c r="M62" s="37"/>
      <c r="N62" s="37"/>
      <c r="O62" s="37"/>
      <c r="P62" s="37"/>
      <c r="Q62" s="37"/>
      <c r="R62" s="38"/>
      <c r="AD62" s="12">
        <v>0.25</v>
      </c>
      <c r="AE62" s="7" t="s">
        <v>28</v>
      </c>
      <c r="AF62" s="24">
        <f t="shared" si="112"/>
        <v>1</v>
      </c>
      <c r="AG62" s="9">
        <f t="shared" si="113"/>
        <v>1</v>
      </c>
      <c r="AH62" s="9">
        <f t="shared" si="114"/>
        <v>1</v>
      </c>
      <c r="AI62" s="9">
        <f t="shared" si="115"/>
        <v>1</v>
      </c>
      <c r="AJ62" s="9">
        <f t="shared" si="116"/>
        <v>1</v>
      </c>
      <c r="AK62" s="9">
        <f t="shared" si="117"/>
        <v>1</v>
      </c>
      <c r="AL62" s="25">
        <f t="shared" si="118"/>
        <v>1</v>
      </c>
      <c r="AN62" s="7" t="s">
        <v>28</v>
      </c>
      <c r="AO62" s="24">
        <f t="shared" si="119"/>
        <v>1</v>
      </c>
      <c r="AP62" s="9">
        <f t="shared" si="120"/>
        <v>1</v>
      </c>
      <c r="AQ62" s="9">
        <f t="shared" si="121"/>
        <v>1</v>
      </c>
      <c r="AR62" s="9">
        <f t="shared" si="122"/>
        <v>1</v>
      </c>
      <c r="AS62" s="9">
        <f t="shared" si="123"/>
        <v>1</v>
      </c>
      <c r="AT62" s="9">
        <f t="shared" si="124"/>
        <v>1</v>
      </c>
      <c r="AU62" s="25">
        <f t="shared" si="125"/>
        <v>1</v>
      </c>
      <c r="AW62" s="7" t="s">
        <v>28</v>
      </c>
      <c r="AX62" s="9">
        <f t="shared" si="126"/>
        <v>0</v>
      </c>
      <c r="AY62" s="9">
        <f t="shared" si="86"/>
        <v>0</v>
      </c>
      <c r="AZ62" s="9">
        <f t="shared" si="87"/>
        <v>0</v>
      </c>
      <c r="BA62" s="9">
        <f t="shared" si="88"/>
        <v>0</v>
      </c>
      <c r="BB62" s="9">
        <f t="shared" si="89"/>
        <v>0</v>
      </c>
      <c r="BC62" s="9">
        <f t="shared" si="90"/>
        <v>0</v>
      </c>
      <c r="BD62" s="9">
        <f t="shared" si="91"/>
        <v>0</v>
      </c>
      <c r="BF62" s="7" t="s">
        <v>28</v>
      </c>
      <c r="BG62" s="9">
        <f t="shared" si="127"/>
        <v>0</v>
      </c>
      <c r="BH62" s="9">
        <f t="shared" si="92"/>
        <v>0</v>
      </c>
      <c r="BI62" s="9">
        <f t="shared" si="93"/>
        <v>0</v>
      </c>
      <c r="BJ62" s="9">
        <f t="shared" si="94"/>
        <v>0</v>
      </c>
      <c r="BK62" s="9">
        <f t="shared" si="95"/>
        <v>0</v>
      </c>
      <c r="BL62" s="9">
        <f t="shared" si="96"/>
        <v>0</v>
      </c>
      <c r="BM62" s="9">
        <f t="shared" si="97"/>
        <v>0</v>
      </c>
      <c r="BO62" s="7" t="s">
        <v>28</v>
      </c>
      <c r="BP62" s="9">
        <f t="shared" si="98"/>
        <v>0</v>
      </c>
      <c r="BQ62" s="9">
        <f t="shared" si="99"/>
        <v>0</v>
      </c>
      <c r="BR62" s="9">
        <f t="shared" si="100"/>
        <v>0</v>
      </c>
      <c r="BS62" s="9">
        <f t="shared" si="101"/>
        <v>0</v>
      </c>
      <c r="BT62" s="9">
        <f t="shared" si="102"/>
        <v>0</v>
      </c>
      <c r="BU62" s="9">
        <f t="shared" si="103"/>
        <v>0</v>
      </c>
      <c r="BV62" s="9">
        <f t="shared" si="104"/>
        <v>0</v>
      </c>
      <c r="BX62" s="7" t="s">
        <v>28</v>
      </c>
      <c r="BY62" s="9">
        <f t="shared" si="105"/>
        <v>0</v>
      </c>
      <c r="BZ62" s="9">
        <f t="shared" si="106"/>
        <v>0</v>
      </c>
      <c r="CA62" s="9">
        <f t="shared" si="107"/>
        <v>0</v>
      </c>
      <c r="CB62" s="9">
        <f t="shared" si="108"/>
        <v>0</v>
      </c>
      <c r="CC62" s="9">
        <f t="shared" si="109"/>
        <v>0</v>
      </c>
      <c r="CD62" s="9">
        <f t="shared" si="110"/>
        <v>0</v>
      </c>
      <c r="CE62" s="9">
        <f t="shared" si="111"/>
        <v>0</v>
      </c>
    </row>
    <row r="63" spans="2:83" x14ac:dyDescent="0.2">
      <c r="B63" s="7" t="s">
        <v>45</v>
      </c>
      <c r="C63" s="36"/>
      <c r="D63" s="37"/>
      <c r="E63" s="37"/>
      <c r="F63" s="37"/>
      <c r="G63" s="37"/>
      <c r="H63" s="37"/>
      <c r="I63" s="38"/>
      <c r="K63" s="7" t="s">
        <v>45</v>
      </c>
      <c r="L63" s="36"/>
      <c r="M63" s="37"/>
      <c r="N63" s="37"/>
      <c r="O63" s="37"/>
      <c r="P63" s="37"/>
      <c r="Q63" s="37"/>
      <c r="R63" s="38"/>
      <c r="AD63" s="12">
        <v>0.29166666666666702</v>
      </c>
      <c r="AE63" s="7" t="s">
        <v>45</v>
      </c>
      <c r="AF63" s="24">
        <f t="shared" si="112"/>
        <v>0</v>
      </c>
      <c r="AG63" s="9">
        <f t="shared" si="113"/>
        <v>1</v>
      </c>
      <c r="AH63" s="9">
        <f t="shared" si="114"/>
        <v>1</v>
      </c>
      <c r="AI63" s="9">
        <f t="shared" si="115"/>
        <v>1</v>
      </c>
      <c r="AJ63" s="9">
        <f t="shared" si="116"/>
        <v>1</v>
      </c>
      <c r="AK63" s="9">
        <f t="shared" si="117"/>
        <v>1</v>
      </c>
      <c r="AL63" s="25">
        <f t="shared" si="118"/>
        <v>1</v>
      </c>
      <c r="AN63" s="7" t="s">
        <v>45</v>
      </c>
      <c r="AO63" s="24">
        <f t="shared" si="119"/>
        <v>0</v>
      </c>
      <c r="AP63" s="9">
        <f t="shared" si="120"/>
        <v>1</v>
      </c>
      <c r="AQ63" s="9">
        <f t="shared" si="121"/>
        <v>1</v>
      </c>
      <c r="AR63" s="9">
        <f t="shared" si="122"/>
        <v>1</v>
      </c>
      <c r="AS63" s="9">
        <f t="shared" si="123"/>
        <v>1</v>
      </c>
      <c r="AT63" s="9">
        <f t="shared" si="124"/>
        <v>1</v>
      </c>
      <c r="AU63" s="25">
        <f t="shared" si="125"/>
        <v>1</v>
      </c>
      <c r="AW63" s="7" t="s">
        <v>45</v>
      </c>
      <c r="AX63" s="9">
        <f t="shared" si="126"/>
        <v>0</v>
      </c>
      <c r="AY63" s="9">
        <f t="shared" si="86"/>
        <v>0</v>
      </c>
      <c r="AZ63" s="9">
        <f t="shared" si="87"/>
        <v>0</v>
      </c>
      <c r="BA63" s="9">
        <f t="shared" si="88"/>
        <v>0</v>
      </c>
      <c r="BB63" s="9">
        <f t="shared" si="89"/>
        <v>0</v>
      </c>
      <c r="BC63" s="9">
        <f t="shared" si="90"/>
        <v>0</v>
      </c>
      <c r="BD63" s="9">
        <f t="shared" si="91"/>
        <v>0</v>
      </c>
      <c r="BF63" s="7" t="s">
        <v>45</v>
      </c>
      <c r="BG63" s="9">
        <f t="shared" si="127"/>
        <v>0</v>
      </c>
      <c r="BH63" s="9">
        <f t="shared" si="92"/>
        <v>0</v>
      </c>
      <c r="BI63" s="9">
        <f t="shared" si="93"/>
        <v>0</v>
      </c>
      <c r="BJ63" s="9">
        <f t="shared" si="94"/>
        <v>0</v>
      </c>
      <c r="BK63" s="9">
        <f t="shared" si="95"/>
        <v>0</v>
      </c>
      <c r="BL63" s="9">
        <f t="shared" si="96"/>
        <v>0</v>
      </c>
      <c r="BM63" s="9">
        <f t="shared" si="97"/>
        <v>0</v>
      </c>
      <c r="BO63" s="7" t="s">
        <v>45</v>
      </c>
      <c r="BP63" s="9">
        <f t="shared" si="98"/>
        <v>0</v>
      </c>
      <c r="BQ63" s="9">
        <f t="shared" si="99"/>
        <v>0</v>
      </c>
      <c r="BR63" s="9">
        <f t="shared" si="100"/>
        <v>0</v>
      </c>
      <c r="BS63" s="9">
        <f t="shared" si="101"/>
        <v>0</v>
      </c>
      <c r="BT63" s="9">
        <f t="shared" si="102"/>
        <v>0</v>
      </c>
      <c r="BU63" s="9">
        <f t="shared" si="103"/>
        <v>0</v>
      </c>
      <c r="BV63" s="9">
        <f t="shared" si="104"/>
        <v>0</v>
      </c>
      <c r="BX63" s="7" t="s">
        <v>45</v>
      </c>
      <c r="BY63" s="9">
        <f t="shared" si="105"/>
        <v>0</v>
      </c>
      <c r="BZ63" s="9">
        <f t="shared" si="106"/>
        <v>0</v>
      </c>
      <c r="CA63" s="9">
        <f t="shared" si="107"/>
        <v>0</v>
      </c>
      <c r="CB63" s="9">
        <f t="shared" si="108"/>
        <v>0</v>
      </c>
      <c r="CC63" s="9">
        <f t="shared" si="109"/>
        <v>0</v>
      </c>
      <c r="CD63" s="9">
        <f t="shared" si="110"/>
        <v>0</v>
      </c>
      <c r="CE63" s="9">
        <f t="shared" si="111"/>
        <v>0</v>
      </c>
    </row>
    <row r="64" spans="2:83" x14ac:dyDescent="0.2">
      <c r="B64" s="7" t="s">
        <v>29</v>
      </c>
      <c r="C64" s="36"/>
      <c r="D64" s="37"/>
      <c r="E64" s="37"/>
      <c r="F64" s="37"/>
      <c r="G64" s="37"/>
      <c r="H64" s="37"/>
      <c r="I64" s="38"/>
      <c r="K64" s="7" t="s">
        <v>29</v>
      </c>
      <c r="L64" s="36"/>
      <c r="M64" s="37"/>
      <c r="N64" s="37"/>
      <c r="O64" s="37"/>
      <c r="P64" s="37"/>
      <c r="Q64" s="37"/>
      <c r="R64" s="38"/>
      <c r="AD64" s="12">
        <v>0.33333333333333298</v>
      </c>
      <c r="AE64" s="7" t="s">
        <v>29</v>
      </c>
      <c r="AF64" s="24">
        <f t="shared" si="112"/>
        <v>0</v>
      </c>
      <c r="AG64" s="9">
        <f t="shared" si="113"/>
        <v>1</v>
      </c>
      <c r="AH64" s="9">
        <f t="shared" si="114"/>
        <v>1</v>
      </c>
      <c r="AI64" s="9">
        <f t="shared" si="115"/>
        <v>1</v>
      </c>
      <c r="AJ64" s="9">
        <f t="shared" si="116"/>
        <v>1</v>
      </c>
      <c r="AK64" s="9">
        <f t="shared" si="117"/>
        <v>1</v>
      </c>
      <c r="AL64" s="25">
        <f t="shared" si="118"/>
        <v>1</v>
      </c>
      <c r="AN64" s="7" t="s">
        <v>29</v>
      </c>
      <c r="AO64" s="24">
        <f t="shared" si="119"/>
        <v>0</v>
      </c>
      <c r="AP64" s="9">
        <f t="shared" si="120"/>
        <v>1</v>
      </c>
      <c r="AQ64" s="9">
        <f t="shared" si="121"/>
        <v>1</v>
      </c>
      <c r="AR64" s="9">
        <f t="shared" si="122"/>
        <v>1</v>
      </c>
      <c r="AS64" s="9">
        <f t="shared" si="123"/>
        <v>1</v>
      </c>
      <c r="AT64" s="9">
        <f t="shared" si="124"/>
        <v>1</v>
      </c>
      <c r="AU64" s="25">
        <f t="shared" si="125"/>
        <v>1</v>
      </c>
      <c r="AW64" s="7" t="s">
        <v>29</v>
      </c>
      <c r="AX64" s="9">
        <f t="shared" si="126"/>
        <v>0</v>
      </c>
      <c r="AY64" s="9">
        <f t="shared" si="86"/>
        <v>0</v>
      </c>
      <c r="AZ64" s="9">
        <f t="shared" si="87"/>
        <v>0</v>
      </c>
      <c r="BA64" s="9">
        <f t="shared" si="88"/>
        <v>0</v>
      </c>
      <c r="BB64" s="9">
        <f t="shared" si="89"/>
        <v>0</v>
      </c>
      <c r="BC64" s="9">
        <f t="shared" si="90"/>
        <v>0</v>
      </c>
      <c r="BD64" s="9">
        <f t="shared" si="91"/>
        <v>0</v>
      </c>
      <c r="BF64" s="7" t="s">
        <v>29</v>
      </c>
      <c r="BG64" s="9">
        <f t="shared" si="127"/>
        <v>0</v>
      </c>
      <c r="BH64" s="9">
        <f t="shared" si="92"/>
        <v>0</v>
      </c>
      <c r="BI64" s="9">
        <f t="shared" si="93"/>
        <v>0</v>
      </c>
      <c r="BJ64" s="9">
        <f t="shared" si="94"/>
        <v>0</v>
      </c>
      <c r="BK64" s="9">
        <f t="shared" si="95"/>
        <v>0</v>
      </c>
      <c r="BL64" s="9">
        <f t="shared" si="96"/>
        <v>0</v>
      </c>
      <c r="BM64" s="9">
        <f t="shared" si="97"/>
        <v>0</v>
      </c>
      <c r="BO64" s="7" t="s">
        <v>29</v>
      </c>
      <c r="BP64" s="9">
        <f t="shared" si="98"/>
        <v>0</v>
      </c>
      <c r="BQ64" s="9">
        <f t="shared" si="99"/>
        <v>0</v>
      </c>
      <c r="BR64" s="9">
        <f t="shared" si="100"/>
        <v>0</v>
      </c>
      <c r="BS64" s="9">
        <f t="shared" si="101"/>
        <v>0</v>
      </c>
      <c r="BT64" s="9">
        <f t="shared" si="102"/>
        <v>0</v>
      </c>
      <c r="BU64" s="9">
        <f t="shared" si="103"/>
        <v>0</v>
      </c>
      <c r="BV64" s="9">
        <f t="shared" si="104"/>
        <v>0</v>
      </c>
      <c r="BX64" s="7" t="s">
        <v>29</v>
      </c>
      <c r="BY64" s="9">
        <f t="shared" si="105"/>
        <v>0</v>
      </c>
      <c r="BZ64" s="9">
        <f t="shared" si="106"/>
        <v>0</v>
      </c>
      <c r="CA64" s="9">
        <f t="shared" si="107"/>
        <v>0</v>
      </c>
      <c r="CB64" s="9">
        <f t="shared" si="108"/>
        <v>0</v>
      </c>
      <c r="CC64" s="9">
        <f t="shared" si="109"/>
        <v>0</v>
      </c>
      <c r="CD64" s="9">
        <f t="shared" si="110"/>
        <v>0</v>
      </c>
      <c r="CE64" s="9">
        <f t="shared" si="111"/>
        <v>0</v>
      </c>
    </row>
    <row r="65" spans="2:83" x14ac:dyDescent="0.2">
      <c r="B65" s="7" t="s">
        <v>30</v>
      </c>
      <c r="C65" s="36"/>
      <c r="D65" s="37"/>
      <c r="E65" s="37"/>
      <c r="F65" s="37"/>
      <c r="G65" s="37"/>
      <c r="H65" s="37"/>
      <c r="I65" s="38"/>
      <c r="K65" s="7" t="s">
        <v>30</v>
      </c>
      <c r="L65" s="36"/>
      <c r="M65" s="37"/>
      <c r="N65" s="37"/>
      <c r="O65" s="37"/>
      <c r="P65" s="37"/>
      <c r="Q65" s="37"/>
      <c r="R65" s="38"/>
      <c r="AD65" s="12">
        <v>0.375</v>
      </c>
      <c r="AE65" s="7" t="s">
        <v>30</v>
      </c>
      <c r="AF65" s="24">
        <f t="shared" si="112"/>
        <v>0</v>
      </c>
      <c r="AG65" s="9">
        <f t="shared" si="113"/>
        <v>1</v>
      </c>
      <c r="AH65" s="9">
        <f t="shared" si="114"/>
        <v>1</v>
      </c>
      <c r="AI65" s="9">
        <f t="shared" si="115"/>
        <v>1</v>
      </c>
      <c r="AJ65" s="9">
        <f t="shared" si="116"/>
        <v>1</v>
      </c>
      <c r="AK65" s="9">
        <f t="shared" si="117"/>
        <v>1</v>
      </c>
      <c r="AL65" s="25">
        <f t="shared" si="118"/>
        <v>1</v>
      </c>
      <c r="AN65" s="7" t="s">
        <v>30</v>
      </c>
      <c r="AO65" s="24">
        <f t="shared" si="119"/>
        <v>0</v>
      </c>
      <c r="AP65" s="9">
        <f t="shared" si="120"/>
        <v>1</v>
      </c>
      <c r="AQ65" s="9">
        <f t="shared" si="121"/>
        <v>1</v>
      </c>
      <c r="AR65" s="9">
        <f t="shared" si="122"/>
        <v>1</v>
      </c>
      <c r="AS65" s="9">
        <f t="shared" si="123"/>
        <v>1</v>
      </c>
      <c r="AT65" s="9">
        <f t="shared" si="124"/>
        <v>1</v>
      </c>
      <c r="AU65" s="25">
        <f t="shared" si="125"/>
        <v>1</v>
      </c>
      <c r="AW65" s="7" t="s">
        <v>30</v>
      </c>
      <c r="AX65" s="9">
        <f t="shared" si="126"/>
        <v>0</v>
      </c>
      <c r="AY65" s="9">
        <f t="shared" si="86"/>
        <v>0</v>
      </c>
      <c r="AZ65" s="9">
        <f t="shared" si="87"/>
        <v>0</v>
      </c>
      <c r="BA65" s="9">
        <f t="shared" si="88"/>
        <v>0</v>
      </c>
      <c r="BB65" s="9">
        <f t="shared" si="89"/>
        <v>0</v>
      </c>
      <c r="BC65" s="9">
        <f t="shared" si="90"/>
        <v>0</v>
      </c>
      <c r="BD65" s="9">
        <f t="shared" si="91"/>
        <v>0</v>
      </c>
      <c r="BF65" s="7" t="s">
        <v>30</v>
      </c>
      <c r="BG65" s="9">
        <f t="shared" si="127"/>
        <v>0</v>
      </c>
      <c r="BH65" s="9">
        <f t="shared" si="92"/>
        <v>0</v>
      </c>
      <c r="BI65" s="9">
        <f t="shared" si="93"/>
        <v>0</v>
      </c>
      <c r="BJ65" s="9">
        <f t="shared" si="94"/>
        <v>0</v>
      </c>
      <c r="BK65" s="9">
        <f t="shared" si="95"/>
        <v>0</v>
      </c>
      <c r="BL65" s="9">
        <f t="shared" si="96"/>
        <v>0</v>
      </c>
      <c r="BM65" s="9">
        <f t="shared" si="97"/>
        <v>0</v>
      </c>
      <c r="BO65" s="7" t="s">
        <v>30</v>
      </c>
      <c r="BP65" s="9">
        <f t="shared" si="98"/>
        <v>0</v>
      </c>
      <c r="BQ65" s="9">
        <f t="shared" si="99"/>
        <v>0</v>
      </c>
      <c r="BR65" s="9">
        <f t="shared" si="100"/>
        <v>0</v>
      </c>
      <c r="BS65" s="9">
        <f t="shared" si="101"/>
        <v>0</v>
      </c>
      <c r="BT65" s="9">
        <f t="shared" si="102"/>
        <v>0</v>
      </c>
      <c r="BU65" s="9">
        <f t="shared" si="103"/>
        <v>0</v>
      </c>
      <c r="BV65" s="9">
        <f t="shared" si="104"/>
        <v>0</v>
      </c>
      <c r="BX65" s="7" t="s">
        <v>30</v>
      </c>
      <c r="BY65" s="9">
        <f t="shared" si="105"/>
        <v>0</v>
      </c>
      <c r="BZ65" s="9">
        <f t="shared" si="106"/>
        <v>0</v>
      </c>
      <c r="CA65" s="9">
        <f t="shared" si="107"/>
        <v>0</v>
      </c>
      <c r="CB65" s="9">
        <f t="shared" si="108"/>
        <v>0</v>
      </c>
      <c r="CC65" s="9">
        <f t="shared" si="109"/>
        <v>0</v>
      </c>
      <c r="CD65" s="9">
        <f t="shared" si="110"/>
        <v>0</v>
      </c>
      <c r="CE65" s="9">
        <f t="shared" si="111"/>
        <v>0</v>
      </c>
    </row>
    <row r="66" spans="2:83" x14ac:dyDescent="0.2">
      <c r="B66" s="7" t="s">
        <v>31</v>
      </c>
      <c r="C66" s="36"/>
      <c r="D66" s="37"/>
      <c r="E66" s="37"/>
      <c r="F66" s="37"/>
      <c r="G66" s="37"/>
      <c r="H66" s="37"/>
      <c r="I66" s="38"/>
      <c r="K66" s="7" t="s">
        <v>31</v>
      </c>
      <c r="L66" s="36"/>
      <c r="M66" s="37"/>
      <c r="N66" s="37"/>
      <c r="O66" s="37"/>
      <c r="P66" s="37"/>
      <c r="Q66" s="37"/>
      <c r="R66" s="38"/>
      <c r="AD66" s="12">
        <v>0.41666666666666702</v>
      </c>
      <c r="AE66" s="7" t="s">
        <v>31</v>
      </c>
      <c r="AF66" s="24">
        <f t="shared" si="112"/>
        <v>0</v>
      </c>
      <c r="AG66" s="9">
        <f t="shared" si="113"/>
        <v>1</v>
      </c>
      <c r="AH66" s="9">
        <f t="shared" si="114"/>
        <v>1</v>
      </c>
      <c r="AI66" s="9">
        <f t="shared" si="115"/>
        <v>1</v>
      </c>
      <c r="AJ66" s="9">
        <f t="shared" si="116"/>
        <v>1</v>
      </c>
      <c r="AK66" s="9">
        <f t="shared" si="117"/>
        <v>1</v>
      </c>
      <c r="AL66" s="25">
        <f t="shared" si="118"/>
        <v>1</v>
      </c>
      <c r="AN66" s="7" t="s">
        <v>31</v>
      </c>
      <c r="AO66" s="24">
        <f t="shared" si="119"/>
        <v>0</v>
      </c>
      <c r="AP66" s="9">
        <f t="shared" si="120"/>
        <v>1</v>
      </c>
      <c r="AQ66" s="9">
        <f t="shared" si="121"/>
        <v>1</v>
      </c>
      <c r="AR66" s="9">
        <f t="shared" si="122"/>
        <v>1</v>
      </c>
      <c r="AS66" s="9">
        <f t="shared" si="123"/>
        <v>1</v>
      </c>
      <c r="AT66" s="9">
        <f t="shared" si="124"/>
        <v>1</v>
      </c>
      <c r="AU66" s="25">
        <f t="shared" si="125"/>
        <v>1</v>
      </c>
      <c r="AW66" s="7" t="s">
        <v>31</v>
      </c>
      <c r="AX66" s="9">
        <f t="shared" si="126"/>
        <v>0</v>
      </c>
      <c r="AY66" s="9">
        <f t="shared" si="86"/>
        <v>0</v>
      </c>
      <c r="AZ66" s="9">
        <f t="shared" si="87"/>
        <v>0</v>
      </c>
      <c r="BA66" s="9">
        <f t="shared" si="88"/>
        <v>0</v>
      </c>
      <c r="BB66" s="9">
        <f t="shared" si="89"/>
        <v>0</v>
      </c>
      <c r="BC66" s="9">
        <f t="shared" si="90"/>
        <v>0</v>
      </c>
      <c r="BD66" s="9">
        <f t="shared" si="91"/>
        <v>0</v>
      </c>
      <c r="BF66" s="7" t="s">
        <v>31</v>
      </c>
      <c r="BG66" s="9">
        <f t="shared" si="127"/>
        <v>0</v>
      </c>
      <c r="BH66" s="9">
        <f t="shared" si="92"/>
        <v>0</v>
      </c>
      <c r="BI66" s="9">
        <f t="shared" si="93"/>
        <v>0</v>
      </c>
      <c r="BJ66" s="9">
        <f t="shared" si="94"/>
        <v>0</v>
      </c>
      <c r="BK66" s="9">
        <f t="shared" si="95"/>
        <v>0</v>
      </c>
      <c r="BL66" s="9">
        <f t="shared" si="96"/>
        <v>0</v>
      </c>
      <c r="BM66" s="9">
        <f t="shared" si="97"/>
        <v>0</v>
      </c>
      <c r="BO66" s="7" t="s">
        <v>31</v>
      </c>
      <c r="BP66" s="9">
        <f t="shared" si="98"/>
        <v>0</v>
      </c>
      <c r="BQ66" s="9">
        <f t="shared" si="99"/>
        <v>0</v>
      </c>
      <c r="BR66" s="9">
        <f t="shared" si="100"/>
        <v>0</v>
      </c>
      <c r="BS66" s="9">
        <f t="shared" si="101"/>
        <v>0</v>
      </c>
      <c r="BT66" s="9">
        <f t="shared" si="102"/>
        <v>0</v>
      </c>
      <c r="BU66" s="9">
        <f t="shared" si="103"/>
        <v>0</v>
      </c>
      <c r="BV66" s="9">
        <f t="shared" si="104"/>
        <v>0</v>
      </c>
      <c r="BX66" s="7" t="s">
        <v>31</v>
      </c>
      <c r="BY66" s="9">
        <f t="shared" si="105"/>
        <v>0</v>
      </c>
      <c r="BZ66" s="9">
        <f t="shared" si="106"/>
        <v>0</v>
      </c>
      <c r="CA66" s="9">
        <f t="shared" si="107"/>
        <v>0</v>
      </c>
      <c r="CB66" s="9">
        <f t="shared" si="108"/>
        <v>0</v>
      </c>
      <c r="CC66" s="9">
        <f t="shared" si="109"/>
        <v>0</v>
      </c>
      <c r="CD66" s="9">
        <f t="shared" si="110"/>
        <v>0</v>
      </c>
      <c r="CE66" s="9">
        <f t="shared" si="111"/>
        <v>0</v>
      </c>
    </row>
    <row r="67" spans="2:83" x14ac:dyDescent="0.2">
      <c r="B67" s="7" t="s">
        <v>32</v>
      </c>
      <c r="C67" s="36"/>
      <c r="D67" s="37"/>
      <c r="E67" s="37"/>
      <c r="F67" s="37"/>
      <c r="G67" s="37"/>
      <c r="H67" s="37"/>
      <c r="I67" s="38"/>
      <c r="K67" s="7" t="s">
        <v>32</v>
      </c>
      <c r="L67" s="36"/>
      <c r="M67" s="37"/>
      <c r="N67" s="37"/>
      <c r="O67" s="37"/>
      <c r="P67" s="37"/>
      <c r="Q67" s="37"/>
      <c r="R67" s="38"/>
      <c r="AD67" s="12">
        <v>0.45833333333333298</v>
      </c>
      <c r="AE67" s="7" t="s">
        <v>32</v>
      </c>
      <c r="AF67" s="24">
        <f t="shared" si="112"/>
        <v>0</v>
      </c>
      <c r="AG67" s="9">
        <f t="shared" si="113"/>
        <v>1</v>
      </c>
      <c r="AH67" s="9">
        <f t="shared" si="114"/>
        <v>1</v>
      </c>
      <c r="AI67" s="9">
        <f t="shared" si="115"/>
        <v>1</v>
      </c>
      <c r="AJ67" s="9">
        <f t="shared" si="116"/>
        <v>1</v>
      </c>
      <c r="AK67" s="9">
        <f t="shared" si="117"/>
        <v>1</v>
      </c>
      <c r="AL67" s="25">
        <f t="shared" si="118"/>
        <v>1</v>
      </c>
      <c r="AN67" s="7" t="s">
        <v>32</v>
      </c>
      <c r="AO67" s="24">
        <f t="shared" si="119"/>
        <v>0</v>
      </c>
      <c r="AP67" s="9">
        <f t="shared" si="120"/>
        <v>1</v>
      </c>
      <c r="AQ67" s="9">
        <f t="shared" si="121"/>
        <v>1</v>
      </c>
      <c r="AR67" s="9">
        <f t="shared" si="122"/>
        <v>1</v>
      </c>
      <c r="AS67" s="9">
        <f t="shared" si="123"/>
        <v>1</v>
      </c>
      <c r="AT67" s="9">
        <f t="shared" si="124"/>
        <v>1</v>
      </c>
      <c r="AU67" s="25">
        <f t="shared" si="125"/>
        <v>1</v>
      </c>
      <c r="AW67" s="7" t="s">
        <v>32</v>
      </c>
      <c r="AX67" s="9">
        <f t="shared" si="126"/>
        <v>0</v>
      </c>
      <c r="AY67" s="9">
        <f t="shared" si="86"/>
        <v>0</v>
      </c>
      <c r="AZ67" s="9">
        <f t="shared" si="87"/>
        <v>0</v>
      </c>
      <c r="BA67" s="9">
        <f t="shared" si="88"/>
        <v>0</v>
      </c>
      <c r="BB67" s="9">
        <f t="shared" si="89"/>
        <v>0</v>
      </c>
      <c r="BC67" s="9">
        <f t="shared" si="90"/>
        <v>0</v>
      </c>
      <c r="BD67" s="9">
        <f t="shared" si="91"/>
        <v>0</v>
      </c>
      <c r="BF67" s="7" t="s">
        <v>32</v>
      </c>
      <c r="BG67" s="9">
        <f t="shared" si="127"/>
        <v>0</v>
      </c>
      <c r="BH67" s="9">
        <f t="shared" si="92"/>
        <v>0</v>
      </c>
      <c r="BI67" s="9">
        <f t="shared" si="93"/>
        <v>0</v>
      </c>
      <c r="BJ67" s="9">
        <f t="shared" si="94"/>
        <v>0</v>
      </c>
      <c r="BK67" s="9">
        <f t="shared" si="95"/>
        <v>0</v>
      </c>
      <c r="BL67" s="9">
        <f t="shared" si="96"/>
        <v>0</v>
      </c>
      <c r="BM67" s="9">
        <f t="shared" si="97"/>
        <v>0</v>
      </c>
      <c r="BO67" s="7" t="s">
        <v>32</v>
      </c>
      <c r="BP67" s="9">
        <f t="shared" si="98"/>
        <v>0</v>
      </c>
      <c r="BQ67" s="9">
        <f t="shared" si="99"/>
        <v>0</v>
      </c>
      <c r="BR67" s="9">
        <f t="shared" si="100"/>
        <v>0</v>
      </c>
      <c r="BS67" s="9">
        <f t="shared" si="101"/>
        <v>0</v>
      </c>
      <c r="BT67" s="9">
        <f t="shared" si="102"/>
        <v>0</v>
      </c>
      <c r="BU67" s="9">
        <f t="shared" si="103"/>
        <v>0</v>
      </c>
      <c r="BV67" s="9">
        <f t="shared" si="104"/>
        <v>0</v>
      </c>
      <c r="BX67" s="7" t="s">
        <v>32</v>
      </c>
      <c r="BY67" s="9">
        <f t="shared" si="105"/>
        <v>0</v>
      </c>
      <c r="BZ67" s="9">
        <f t="shared" si="106"/>
        <v>0</v>
      </c>
      <c r="CA67" s="9">
        <f t="shared" si="107"/>
        <v>0</v>
      </c>
      <c r="CB67" s="9">
        <f t="shared" si="108"/>
        <v>0</v>
      </c>
      <c r="CC67" s="9">
        <f t="shared" si="109"/>
        <v>0</v>
      </c>
      <c r="CD67" s="9">
        <f t="shared" si="110"/>
        <v>0</v>
      </c>
      <c r="CE67" s="9">
        <f t="shared" si="111"/>
        <v>0</v>
      </c>
    </row>
    <row r="68" spans="2:83" x14ac:dyDescent="0.2">
      <c r="B68" s="7" t="s">
        <v>33</v>
      </c>
      <c r="C68" s="36"/>
      <c r="D68" s="37"/>
      <c r="E68" s="37"/>
      <c r="F68" s="37"/>
      <c r="G68" s="37"/>
      <c r="H68" s="37"/>
      <c r="I68" s="38"/>
      <c r="K68" s="7" t="s">
        <v>33</v>
      </c>
      <c r="L68" s="36"/>
      <c r="M68" s="37"/>
      <c r="N68" s="37"/>
      <c r="O68" s="37"/>
      <c r="P68" s="37"/>
      <c r="Q68" s="37"/>
      <c r="R68" s="38"/>
      <c r="AD68" s="12">
        <v>0.5</v>
      </c>
      <c r="AE68" s="7" t="s">
        <v>33</v>
      </c>
      <c r="AF68" s="24">
        <f t="shared" si="112"/>
        <v>0</v>
      </c>
      <c r="AG68" s="9">
        <f t="shared" si="113"/>
        <v>1</v>
      </c>
      <c r="AH68" s="9">
        <f t="shared" si="114"/>
        <v>1</v>
      </c>
      <c r="AI68" s="9">
        <f t="shared" si="115"/>
        <v>1</v>
      </c>
      <c r="AJ68" s="9">
        <f t="shared" si="116"/>
        <v>1</v>
      </c>
      <c r="AK68" s="9">
        <f t="shared" si="117"/>
        <v>1</v>
      </c>
      <c r="AL68" s="25">
        <f t="shared" si="118"/>
        <v>1</v>
      </c>
      <c r="AN68" s="7" t="s">
        <v>33</v>
      </c>
      <c r="AO68" s="24">
        <f t="shared" si="119"/>
        <v>0</v>
      </c>
      <c r="AP68" s="9">
        <f t="shared" si="120"/>
        <v>1</v>
      </c>
      <c r="AQ68" s="9">
        <f t="shared" si="121"/>
        <v>1</v>
      </c>
      <c r="AR68" s="9">
        <f t="shared" si="122"/>
        <v>1</v>
      </c>
      <c r="AS68" s="9">
        <f t="shared" si="123"/>
        <v>1</v>
      </c>
      <c r="AT68" s="9">
        <f t="shared" si="124"/>
        <v>1</v>
      </c>
      <c r="AU68" s="25">
        <f t="shared" si="125"/>
        <v>1</v>
      </c>
      <c r="AW68" s="7" t="s">
        <v>33</v>
      </c>
      <c r="AX68" s="9">
        <f t="shared" si="126"/>
        <v>0</v>
      </c>
      <c r="AY68" s="9">
        <f t="shared" si="86"/>
        <v>0</v>
      </c>
      <c r="AZ68" s="9">
        <f t="shared" si="87"/>
        <v>0</v>
      </c>
      <c r="BA68" s="9">
        <f t="shared" si="88"/>
        <v>0</v>
      </c>
      <c r="BB68" s="9">
        <f t="shared" si="89"/>
        <v>0</v>
      </c>
      <c r="BC68" s="9">
        <f t="shared" si="90"/>
        <v>0</v>
      </c>
      <c r="BD68" s="9">
        <f t="shared" si="91"/>
        <v>0</v>
      </c>
      <c r="BF68" s="7" t="s">
        <v>33</v>
      </c>
      <c r="BG68" s="9">
        <f t="shared" si="127"/>
        <v>0</v>
      </c>
      <c r="BH68" s="9">
        <f t="shared" si="92"/>
        <v>0</v>
      </c>
      <c r="BI68" s="9">
        <f t="shared" si="93"/>
        <v>0</v>
      </c>
      <c r="BJ68" s="9">
        <f t="shared" si="94"/>
        <v>0</v>
      </c>
      <c r="BK68" s="9">
        <f t="shared" si="95"/>
        <v>0</v>
      </c>
      <c r="BL68" s="9">
        <f t="shared" si="96"/>
        <v>0</v>
      </c>
      <c r="BM68" s="9">
        <f t="shared" si="97"/>
        <v>0</v>
      </c>
      <c r="BO68" s="7" t="s">
        <v>33</v>
      </c>
      <c r="BP68" s="9">
        <f t="shared" si="98"/>
        <v>0</v>
      </c>
      <c r="BQ68" s="9">
        <f t="shared" si="99"/>
        <v>0</v>
      </c>
      <c r="BR68" s="9">
        <f t="shared" si="100"/>
        <v>0</v>
      </c>
      <c r="BS68" s="9">
        <f t="shared" si="101"/>
        <v>0</v>
      </c>
      <c r="BT68" s="9">
        <f t="shared" si="102"/>
        <v>0</v>
      </c>
      <c r="BU68" s="9">
        <f t="shared" si="103"/>
        <v>0</v>
      </c>
      <c r="BV68" s="9">
        <f t="shared" si="104"/>
        <v>0</v>
      </c>
      <c r="BX68" s="7" t="s">
        <v>33</v>
      </c>
      <c r="BY68" s="9">
        <f t="shared" si="105"/>
        <v>0</v>
      </c>
      <c r="BZ68" s="9">
        <f t="shared" si="106"/>
        <v>0</v>
      </c>
      <c r="CA68" s="9">
        <f t="shared" si="107"/>
        <v>0</v>
      </c>
      <c r="CB68" s="9">
        <f t="shared" si="108"/>
        <v>0</v>
      </c>
      <c r="CC68" s="9">
        <f t="shared" si="109"/>
        <v>0</v>
      </c>
      <c r="CD68" s="9">
        <f t="shared" si="110"/>
        <v>0</v>
      </c>
      <c r="CE68" s="9">
        <f t="shared" si="111"/>
        <v>0</v>
      </c>
    </row>
    <row r="69" spans="2:83" x14ac:dyDescent="0.2">
      <c r="B69" s="7" t="s">
        <v>34</v>
      </c>
      <c r="C69" s="36"/>
      <c r="D69" s="37"/>
      <c r="E69" s="37"/>
      <c r="F69" s="37"/>
      <c r="G69" s="37"/>
      <c r="H69" s="37"/>
      <c r="I69" s="38"/>
      <c r="K69" s="7" t="s">
        <v>34</v>
      </c>
      <c r="L69" s="36"/>
      <c r="M69" s="37"/>
      <c r="N69" s="37"/>
      <c r="O69" s="37"/>
      <c r="P69" s="37"/>
      <c r="Q69" s="37"/>
      <c r="R69" s="38"/>
      <c r="AD69" s="12">
        <v>0.54166666666666696</v>
      </c>
      <c r="AE69" s="7" t="s">
        <v>34</v>
      </c>
      <c r="AF69" s="24">
        <f t="shared" si="112"/>
        <v>0</v>
      </c>
      <c r="AG69" s="9">
        <f t="shared" si="113"/>
        <v>1</v>
      </c>
      <c r="AH69" s="9">
        <f t="shared" si="114"/>
        <v>1</v>
      </c>
      <c r="AI69" s="9">
        <f t="shared" si="115"/>
        <v>1</v>
      </c>
      <c r="AJ69" s="9">
        <f t="shared" si="116"/>
        <v>1</v>
      </c>
      <c r="AK69" s="9">
        <f t="shared" si="117"/>
        <v>1</v>
      </c>
      <c r="AL69" s="25">
        <f t="shared" si="118"/>
        <v>1</v>
      </c>
      <c r="AN69" s="7" t="s">
        <v>34</v>
      </c>
      <c r="AO69" s="24">
        <f t="shared" si="119"/>
        <v>0</v>
      </c>
      <c r="AP69" s="9">
        <f t="shared" si="120"/>
        <v>1</v>
      </c>
      <c r="AQ69" s="9">
        <f t="shared" si="121"/>
        <v>1</v>
      </c>
      <c r="AR69" s="9">
        <f t="shared" si="122"/>
        <v>1</v>
      </c>
      <c r="AS69" s="9">
        <f t="shared" si="123"/>
        <v>1</v>
      </c>
      <c r="AT69" s="9">
        <f t="shared" si="124"/>
        <v>1</v>
      </c>
      <c r="AU69" s="25">
        <f t="shared" si="125"/>
        <v>1</v>
      </c>
      <c r="AW69" s="7" t="s">
        <v>34</v>
      </c>
      <c r="AX69" s="9">
        <f t="shared" si="126"/>
        <v>0</v>
      </c>
      <c r="AY69" s="9">
        <f t="shared" si="86"/>
        <v>0</v>
      </c>
      <c r="AZ69" s="9">
        <f t="shared" si="87"/>
        <v>0</v>
      </c>
      <c r="BA69" s="9">
        <f t="shared" si="88"/>
        <v>0</v>
      </c>
      <c r="BB69" s="9">
        <f t="shared" si="89"/>
        <v>0</v>
      </c>
      <c r="BC69" s="9">
        <f t="shared" si="90"/>
        <v>0</v>
      </c>
      <c r="BD69" s="9">
        <f t="shared" si="91"/>
        <v>0</v>
      </c>
      <c r="BF69" s="7" t="s">
        <v>34</v>
      </c>
      <c r="BG69" s="9">
        <f t="shared" si="127"/>
        <v>0</v>
      </c>
      <c r="BH69" s="9">
        <f t="shared" si="92"/>
        <v>0</v>
      </c>
      <c r="BI69" s="9">
        <f t="shared" si="93"/>
        <v>0</v>
      </c>
      <c r="BJ69" s="9">
        <f t="shared" si="94"/>
        <v>0</v>
      </c>
      <c r="BK69" s="9">
        <f t="shared" si="95"/>
        <v>0</v>
      </c>
      <c r="BL69" s="9">
        <f t="shared" si="96"/>
        <v>0</v>
      </c>
      <c r="BM69" s="9">
        <f t="shared" si="97"/>
        <v>0</v>
      </c>
      <c r="BO69" s="7" t="s">
        <v>34</v>
      </c>
      <c r="BP69" s="9">
        <f t="shared" si="98"/>
        <v>0</v>
      </c>
      <c r="BQ69" s="9">
        <f t="shared" si="99"/>
        <v>0</v>
      </c>
      <c r="BR69" s="9">
        <f t="shared" si="100"/>
        <v>0</v>
      </c>
      <c r="BS69" s="9">
        <f t="shared" si="101"/>
        <v>0</v>
      </c>
      <c r="BT69" s="9">
        <f t="shared" si="102"/>
        <v>0</v>
      </c>
      <c r="BU69" s="9">
        <f t="shared" si="103"/>
        <v>0</v>
      </c>
      <c r="BV69" s="9">
        <f t="shared" si="104"/>
        <v>0</v>
      </c>
      <c r="BX69" s="7" t="s">
        <v>34</v>
      </c>
      <c r="BY69" s="9">
        <f t="shared" si="105"/>
        <v>0</v>
      </c>
      <c r="BZ69" s="9">
        <f t="shared" si="106"/>
        <v>0</v>
      </c>
      <c r="CA69" s="9">
        <f t="shared" si="107"/>
        <v>0</v>
      </c>
      <c r="CB69" s="9">
        <f t="shared" si="108"/>
        <v>0</v>
      </c>
      <c r="CC69" s="9">
        <f t="shared" si="109"/>
        <v>0</v>
      </c>
      <c r="CD69" s="9">
        <f t="shared" si="110"/>
        <v>0</v>
      </c>
      <c r="CE69" s="9">
        <f t="shared" si="111"/>
        <v>0</v>
      </c>
    </row>
    <row r="70" spans="2:83" x14ac:dyDescent="0.2">
      <c r="B70" s="7" t="s">
        <v>35</v>
      </c>
      <c r="C70" s="36"/>
      <c r="D70" s="37"/>
      <c r="E70" s="37"/>
      <c r="F70" s="37"/>
      <c r="G70" s="37"/>
      <c r="H70" s="37"/>
      <c r="I70" s="38"/>
      <c r="K70" s="7" t="s">
        <v>35</v>
      </c>
      <c r="L70" s="36"/>
      <c r="M70" s="37"/>
      <c r="N70" s="37"/>
      <c r="O70" s="37"/>
      <c r="P70" s="37"/>
      <c r="Q70" s="37"/>
      <c r="R70" s="38"/>
      <c r="AD70" s="12">
        <v>0.58333333333333304</v>
      </c>
      <c r="AE70" s="7" t="s">
        <v>35</v>
      </c>
      <c r="AF70" s="24">
        <f t="shared" si="112"/>
        <v>0</v>
      </c>
      <c r="AG70" s="9">
        <f t="shared" si="113"/>
        <v>1</v>
      </c>
      <c r="AH70" s="9">
        <f t="shared" si="114"/>
        <v>1</v>
      </c>
      <c r="AI70" s="9">
        <f t="shared" si="115"/>
        <v>1</v>
      </c>
      <c r="AJ70" s="9">
        <f t="shared" si="116"/>
        <v>1</v>
      </c>
      <c r="AK70" s="9">
        <f t="shared" si="117"/>
        <v>1</v>
      </c>
      <c r="AL70" s="25">
        <f t="shared" si="118"/>
        <v>1</v>
      </c>
      <c r="AN70" s="7" t="s">
        <v>35</v>
      </c>
      <c r="AO70" s="24">
        <f t="shared" si="119"/>
        <v>0</v>
      </c>
      <c r="AP70" s="9">
        <f t="shared" si="120"/>
        <v>1</v>
      </c>
      <c r="AQ70" s="9">
        <f t="shared" si="121"/>
        <v>1</v>
      </c>
      <c r="AR70" s="9">
        <f t="shared" si="122"/>
        <v>1</v>
      </c>
      <c r="AS70" s="9">
        <f t="shared" si="123"/>
        <v>1</v>
      </c>
      <c r="AT70" s="9">
        <f t="shared" si="124"/>
        <v>1</v>
      </c>
      <c r="AU70" s="25">
        <f t="shared" si="125"/>
        <v>1</v>
      </c>
      <c r="AW70" s="7" t="s">
        <v>35</v>
      </c>
      <c r="AX70" s="9">
        <f t="shared" si="126"/>
        <v>0</v>
      </c>
      <c r="AY70" s="9">
        <f t="shared" si="86"/>
        <v>0</v>
      </c>
      <c r="AZ70" s="9">
        <f t="shared" si="87"/>
        <v>0</v>
      </c>
      <c r="BA70" s="9">
        <f t="shared" si="88"/>
        <v>0</v>
      </c>
      <c r="BB70" s="9">
        <f t="shared" si="89"/>
        <v>0</v>
      </c>
      <c r="BC70" s="9">
        <f t="shared" si="90"/>
        <v>0</v>
      </c>
      <c r="BD70" s="9">
        <f t="shared" si="91"/>
        <v>0</v>
      </c>
      <c r="BF70" s="7" t="s">
        <v>35</v>
      </c>
      <c r="BG70" s="9">
        <f t="shared" si="127"/>
        <v>0</v>
      </c>
      <c r="BH70" s="9">
        <f t="shared" si="92"/>
        <v>0</v>
      </c>
      <c r="BI70" s="9">
        <f t="shared" si="93"/>
        <v>0</v>
      </c>
      <c r="BJ70" s="9">
        <f t="shared" si="94"/>
        <v>0</v>
      </c>
      <c r="BK70" s="9">
        <f t="shared" si="95"/>
        <v>0</v>
      </c>
      <c r="BL70" s="9">
        <f t="shared" si="96"/>
        <v>0</v>
      </c>
      <c r="BM70" s="9">
        <f t="shared" si="97"/>
        <v>0</v>
      </c>
      <c r="BO70" s="7" t="s">
        <v>35</v>
      </c>
      <c r="BP70" s="9">
        <f t="shared" si="98"/>
        <v>0</v>
      </c>
      <c r="BQ70" s="9">
        <f t="shared" si="99"/>
        <v>0</v>
      </c>
      <c r="BR70" s="9">
        <f t="shared" si="100"/>
        <v>0</v>
      </c>
      <c r="BS70" s="9">
        <f t="shared" si="101"/>
        <v>0</v>
      </c>
      <c r="BT70" s="9">
        <f t="shared" si="102"/>
        <v>0</v>
      </c>
      <c r="BU70" s="9">
        <f t="shared" si="103"/>
        <v>0</v>
      </c>
      <c r="BV70" s="9">
        <f t="shared" si="104"/>
        <v>0</v>
      </c>
      <c r="BX70" s="7" t="s">
        <v>35</v>
      </c>
      <c r="BY70" s="9">
        <f t="shared" si="105"/>
        <v>0</v>
      </c>
      <c r="BZ70" s="9">
        <f t="shared" si="106"/>
        <v>0</v>
      </c>
      <c r="CA70" s="9">
        <f t="shared" si="107"/>
        <v>0</v>
      </c>
      <c r="CB70" s="9">
        <f t="shared" si="108"/>
        <v>0</v>
      </c>
      <c r="CC70" s="9">
        <f t="shared" si="109"/>
        <v>0</v>
      </c>
      <c r="CD70" s="9">
        <f t="shared" si="110"/>
        <v>0</v>
      </c>
      <c r="CE70" s="9">
        <f t="shared" si="111"/>
        <v>0</v>
      </c>
    </row>
    <row r="71" spans="2:83" x14ac:dyDescent="0.2">
      <c r="B71" s="7" t="s">
        <v>36</v>
      </c>
      <c r="C71" s="36"/>
      <c r="D71" s="37"/>
      <c r="E71" s="37"/>
      <c r="F71" s="37"/>
      <c r="G71" s="37"/>
      <c r="H71" s="37"/>
      <c r="I71" s="38"/>
      <c r="K71" s="7" t="s">
        <v>36</v>
      </c>
      <c r="L71" s="36"/>
      <c r="M71" s="37"/>
      <c r="N71" s="37"/>
      <c r="O71" s="37"/>
      <c r="P71" s="37"/>
      <c r="Q71" s="37"/>
      <c r="R71" s="38"/>
      <c r="AD71" s="12">
        <v>0.625</v>
      </c>
      <c r="AE71" s="7" t="s">
        <v>36</v>
      </c>
      <c r="AF71" s="24">
        <f t="shared" si="112"/>
        <v>0</v>
      </c>
      <c r="AG71" s="9">
        <f t="shared" si="113"/>
        <v>1</v>
      </c>
      <c r="AH71" s="9">
        <f t="shared" si="114"/>
        <v>1</v>
      </c>
      <c r="AI71" s="9">
        <f t="shared" si="115"/>
        <v>1</v>
      </c>
      <c r="AJ71" s="9">
        <f t="shared" si="116"/>
        <v>1</v>
      </c>
      <c r="AK71" s="9">
        <f t="shared" si="117"/>
        <v>1</v>
      </c>
      <c r="AL71" s="25">
        <f t="shared" si="118"/>
        <v>1</v>
      </c>
      <c r="AN71" s="7" t="s">
        <v>36</v>
      </c>
      <c r="AO71" s="24">
        <f t="shared" si="119"/>
        <v>0</v>
      </c>
      <c r="AP71" s="9">
        <f t="shared" si="120"/>
        <v>1</v>
      </c>
      <c r="AQ71" s="9">
        <f t="shared" si="121"/>
        <v>1</v>
      </c>
      <c r="AR71" s="9">
        <f t="shared" si="122"/>
        <v>1</v>
      </c>
      <c r="AS71" s="9">
        <f t="shared" si="123"/>
        <v>1</v>
      </c>
      <c r="AT71" s="9">
        <f t="shared" si="124"/>
        <v>1</v>
      </c>
      <c r="AU71" s="25">
        <f t="shared" si="125"/>
        <v>1</v>
      </c>
      <c r="AW71" s="7" t="s">
        <v>36</v>
      </c>
      <c r="AX71" s="9">
        <f t="shared" si="126"/>
        <v>0</v>
      </c>
      <c r="AY71" s="9">
        <f t="shared" si="86"/>
        <v>0</v>
      </c>
      <c r="AZ71" s="9">
        <f t="shared" si="87"/>
        <v>0</v>
      </c>
      <c r="BA71" s="9">
        <f t="shared" si="88"/>
        <v>0</v>
      </c>
      <c r="BB71" s="9">
        <f t="shared" si="89"/>
        <v>0</v>
      </c>
      <c r="BC71" s="9">
        <f t="shared" si="90"/>
        <v>0</v>
      </c>
      <c r="BD71" s="9">
        <f t="shared" si="91"/>
        <v>0</v>
      </c>
      <c r="BF71" s="7" t="s">
        <v>36</v>
      </c>
      <c r="BG71" s="9">
        <f t="shared" si="127"/>
        <v>0</v>
      </c>
      <c r="BH71" s="9">
        <f t="shared" si="92"/>
        <v>0</v>
      </c>
      <c r="BI71" s="9">
        <f t="shared" si="93"/>
        <v>0</v>
      </c>
      <c r="BJ71" s="9">
        <f t="shared" si="94"/>
        <v>0</v>
      </c>
      <c r="BK71" s="9">
        <f t="shared" si="95"/>
        <v>0</v>
      </c>
      <c r="BL71" s="9">
        <f t="shared" si="96"/>
        <v>0</v>
      </c>
      <c r="BM71" s="9">
        <f t="shared" si="97"/>
        <v>0</v>
      </c>
      <c r="BO71" s="7" t="s">
        <v>36</v>
      </c>
      <c r="BP71" s="9">
        <f t="shared" si="98"/>
        <v>0</v>
      </c>
      <c r="BQ71" s="9">
        <f t="shared" si="99"/>
        <v>0</v>
      </c>
      <c r="BR71" s="9">
        <f t="shared" si="100"/>
        <v>0</v>
      </c>
      <c r="BS71" s="9">
        <f t="shared" si="101"/>
        <v>0</v>
      </c>
      <c r="BT71" s="9">
        <f t="shared" si="102"/>
        <v>0</v>
      </c>
      <c r="BU71" s="9">
        <f t="shared" si="103"/>
        <v>0</v>
      </c>
      <c r="BV71" s="9">
        <f t="shared" si="104"/>
        <v>0</v>
      </c>
      <c r="BX71" s="7" t="s">
        <v>36</v>
      </c>
      <c r="BY71" s="9">
        <f t="shared" si="105"/>
        <v>0</v>
      </c>
      <c r="BZ71" s="9">
        <f t="shared" si="106"/>
        <v>0</v>
      </c>
      <c r="CA71" s="9">
        <f t="shared" si="107"/>
        <v>0</v>
      </c>
      <c r="CB71" s="9">
        <f t="shared" si="108"/>
        <v>0</v>
      </c>
      <c r="CC71" s="9">
        <f t="shared" si="109"/>
        <v>0</v>
      </c>
      <c r="CD71" s="9">
        <f t="shared" si="110"/>
        <v>0</v>
      </c>
      <c r="CE71" s="9">
        <f t="shared" si="111"/>
        <v>0</v>
      </c>
    </row>
    <row r="72" spans="2:83" x14ac:dyDescent="0.2">
      <c r="B72" s="7" t="s">
        <v>37</v>
      </c>
      <c r="C72" s="36"/>
      <c r="D72" s="37"/>
      <c r="E72" s="37"/>
      <c r="F72" s="37"/>
      <c r="G72" s="37"/>
      <c r="H72" s="37"/>
      <c r="I72" s="38"/>
      <c r="K72" s="7" t="s">
        <v>37</v>
      </c>
      <c r="L72" s="36"/>
      <c r="M72" s="37"/>
      <c r="N72" s="37"/>
      <c r="O72" s="37"/>
      <c r="P72" s="37"/>
      <c r="Q72" s="37"/>
      <c r="R72" s="38"/>
      <c r="AD72" s="12">
        <v>0.66666666666666696</v>
      </c>
      <c r="AE72" s="7" t="s">
        <v>37</v>
      </c>
      <c r="AF72" s="24">
        <f t="shared" si="112"/>
        <v>0</v>
      </c>
      <c r="AG72" s="9">
        <f t="shared" si="113"/>
        <v>1</v>
      </c>
      <c r="AH72" s="9">
        <f t="shared" si="114"/>
        <v>1</v>
      </c>
      <c r="AI72" s="9">
        <f t="shared" si="115"/>
        <v>1</v>
      </c>
      <c r="AJ72" s="9">
        <f t="shared" si="116"/>
        <v>1</v>
      </c>
      <c r="AK72" s="9">
        <f t="shared" si="117"/>
        <v>1</v>
      </c>
      <c r="AL72" s="25">
        <f t="shared" si="118"/>
        <v>1</v>
      </c>
      <c r="AN72" s="7" t="s">
        <v>37</v>
      </c>
      <c r="AO72" s="24">
        <f t="shared" si="119"/>
        <v>0</v>
      </c>
      <c r="AP72" s="9">
        <f t="shared" si="120"/>
        <v>1</v>
      </c>
      <c r="AQ72" s="9">
        <f t="shared" si="121"/>
        <v>1</v>
      </c>
      <c r="AR72" s="9">
        <f t="shared" si="122"/>
        <v>1</v>
      </c>
      <c r="AS72" s="9">
        <f t="shared" si="123"/>
        <v>1</v>
      </c>
      <c r="AT72" s="9">
        <f t="shared" si="124"/>
        <v>1</v>
      </c>
      <c r="AU72" s="25">
        <f t="shared" si="125"/>
        <v>1</v>
      </c>
      <c r="AW72" s="7" t="s">
        <v>37</v>
      </c>
      <c r="AX72" s="9">
        <f t="shared" si="126"/>
        <v>0</v>
      </c>
      <c r="AY72" s="9">
        <f t="shared" si="86"/>
        <v>0</v>
      </c>
      <c r="AZ72" s="9">
        <f t="shared" si="87"/>
        <v>0</v>
      </c>
      <c r="BA72" s="9">
        <f t="shared" si="88"/>
        <v>0</v>
      </c>
      <c r="BB72" s="9">
        <f t="shared" si="89"/>
        <v>0</v>
      </c>
      <c r="BC72" s="9">
        <f t="shared" si="90"/>
        <v>0</v>
      </c>
      <c r="BD72" s="9">
        <f t="shared" si="91"/>
        <v>0</v>
      </c>
      <c r="BF72" s="7" t="s">
        <v>37</v>
      </c>
      <c r="BG72" s="9">
        <f t="shared" si="127"/>
        <v>0</v>
      </c>
      <c r="BH72" s="9">
        <f t="shared" si="92"/>
        <v>0</v>
      </c>
      <c r="BI72" s="9">
        <f t="shared" si="93"/>
        <v>0</v>
      </c>
      <c r="BJ72" s="9">
        <f t="shared" si="94"/>
        <v>0</v>
      </c>
      <c r="BK72" s="9">
        <f t="shared" si="95"/>
        <v>0</v>
      </c>
      <c r="BL72" s="9">
        <f t="shared" si="96"/>
        <v>0</v>
      </c>
      <c r="BM72" s="9">
        <f t="shared" si="97"/>
        <v>0</v>
      </c>
      <c r="BO72" s="7" t="s">
        <v>37</v>
      </c>
      <c r="BP72" s="9">
        <f t="shared" si="98"/>
        <v>0</v>
      </c>
      <c r="BQ72" s="9">
        <f t="shared" si="99"/>
        <v>0</v>
      </c>
      <c r="BR72" s="9">
        <f t="shared" si="100"/>
        <v>0</v>
      </c>
      <c r="BS72" s="9">
        <f t="shared" si="101"/>
        <v>0</v>
      </c>
      <c r="BT72" s="9">
        <f t="shared" si="102"/>
        <v>0</v>
      </c>
      <c r="BU72" s="9">
        <f t="shared" si="103"/>
        <v>0</v>
      </c>
      <c r="BV72" s="9">
        <f t="shared" si="104"/>
        <v>0</v>
      </c>
      <c r="BX72" s="7" t="s">
        <v>37</v>
      </c>
      <c r="BY72" s="9">
        <f t="shared" si="105"/>
        <v>0</v>
      </c>
      <c r="BZ72" s="9">
        <f t="shared" si="106"/>
        <v>0</v>
      </c>
      <c r="CA72" s="9">
        <f t="shared" si="107"/>
        <v>0</v>
      </c>
      <c r="CB72" s="9">
        <f t="shared" si="108"/>
        <v>0</v>
      </c>
      <c r="CC72" s="9">
        <f t="shared" si="109"/>
        <v>0</v>
      </c>
      <c r="CD72" s="9">
        <f t="shared" si="110"/>
        <v>0</v>
      </c>
      <c r="CE72" s="9">
        <f t="shared" si="111"/>
        <v>0</v>
      </c>
    </row>
    <row r="73" spans="2:83" x14ac:dyDescent="0.2">
      <c r="B73" s="7" t="s">
        <v>38</v>
      </c>
      <c r="C73" s="36"/>
      <c r="D73" s="37"/>
      <c r="E73" s="37"/>
      <c r="F73" s="37"/>
      <c r="G73" s="37"/>
      <c r="H73" s="37"/>
      <c r="I73" s="38"/>
      <c r="K73" s="7" t="s">
        <v>38</v>
      </c>
      <c r="L73" s="36"/>
      <c r="M73" s="37"/>
      <c r="N73" s="37"/>
      <c r="O73" s="37"/>
      <c r="P73" s="37"/>
      <c r="Q73" s="37"/>
      <c r="R73" s="38"/>
      <c r="AD73" s="12">
        <v>0.70833333333333304</v>
      </c>
      <c r="AE73" s="7" t="s">
        <v>38</v>
      </c>
      <c r="AF73" s="24">
        <f t="shared" si="112"/>
        <v>0</v>
      </c>
      <c r="AG73" s="9">
        <f t="shared" si="113"/>
        <v>1</v>
      </c>
      <c r="AH73" s="9">
        <f t="shared" si="114"/>
        <v>1</v>
      </c>
      <c r="AI73" s="9">
        <f t="shared" si="115"/>
        <v>1</v>
      </c>
      <c r="AJ73" s="9">
        <f t="shared" si="116"/>
        <v>1</v>
      </c>
      <c r="AK73" s="9">
        <f t="shared" si="117"/>
        <v>1</v>
      </c>
      <c r="AL73" s="25">
        <f t="shared" si="118"/>
        <v>1</v>
      </c>
      <c r="AN73" s="7" t="s">
        <v>38</v>
      </c>
      <c r="AO73" s="24">
        <f t="shared" si="119"/>
        <v>0</v>
      </c>
      <c r="AP73" s="9">
        <f t="shared" si="120"/>
        <v>1</v>
      </c>
      <c r="AQ73" s="9">
        <f t="shared" si="121"/>
        <v>1</v>
      </c>
      <c r="AR73" s="9">
        <f t="shared" si="122"/>
        <v>1</v>
      </c>
      <c r="AS73" s="9">
        <f t="shared" si="123"/>
        <v>1</v>
      </c>
      <c r="AT73" s="9">
        <f t="shared" si="124"/>
        <v>1</v>
      </c>
      <c r="AU73" s="25">
        <f t="shared" si="125"/>
        <v>1</v>
      </c>
      <c r="AW73" s="7" t="s">
        <v>38</v>
      </c>
      <c r="AX73" s="9">
        <f t="shared" si="126"/>
        <v>0</v>
      </c>
      <c r="AY73" s="9">
        <f t="shared" si="86"/>
        <v>0</v>
      </c>
      <c r="AZ73" s="9">
        <f t="shared" si="87"/>
        <v>0</v>
      </c>
      <c r="BA73" s="9">
        <f t="shared" si="88"/>
        <v>0</v>
      </c>
      <c r="BB73" s="9">
        <f t="shared" si="89"/>
        <v>0</v>
      </c>
      <c r="BC73" s="9">
        <f t="shared" si="90"/>
        <v>0</v>
      </c>
      <c r="BD73" s="9">
        <f t="shared" si="91"/>
        <v>0</v>
      </c>
      <c r="BF73" s="7" t="s">
        <v>38</v>
      </c>
      <c r="BG73" s="9">
        <f t="shared" si="127"/>
        <v>0</v>
      </c>
      <c r="BH73" s="9">
        <f t="shared" si="92"/>
        <v>0</v>
      </c>
      <c r="BI73" s="9">
        <f t="shared" si="93"/>
        <v>0</v>
      </c>
      <c r="BJ73" s="9">
        <f t="shared" si="94"/>
        <v>0</v>
      </c>
      <c r="BK73" s="9">
        <f t="shared" si="95"/>
        <v>0</v>
      </c>
      <c r="BL73" s="9">
        <f t="shared" si="96"/>
        <v>0</v>
      </c>
      <c r="BM73" s="9">
        <f t="shared" si="97"/>
        <v>0</v>
      </c>
      <c r="BO73" s="7" t="s">
        <v>38</v>
      </c>
      <c r="BP73" s="9">
        <f t="shared" si="98"/>
        <v>0</v>
      </c>
      <c r="BQ73" s="9">
        <f t="shared" si="99"/>
        <v>0</v>
      </c>
      <c r="BR73" s="9">
        <f t="shared" si="100"/>
        <v>0</v>
      </c>
      <c r="BS73" s="9">
        <f t="shared" si="101"/>
        <v>0</v>
      </c>
      <c r="BT73" s="9">
        <f t="shared" si="102"/>
        <v>0</v>
      </c>
      <c r="BU73" s="9">
        <f t="shared" si="103"/>
        <v>0</v>
      </c>
      <c r="BV73" s="9">
        <f t="shared" si="104"/>
        <v>0</v>
      </c>
      <c r="BX73" s="7" t="s">
        <v>38</v>
      </c>
      <c r="BY73" s="9">
        <f t="shared" si="105"/>
        <v>0</v>
      </c>
      <c r="BZ73" s="9">
        <f t="shared" si="106"/>
        <v>0</v>
      </c>
      <c r="CA73" s="9">
        <f t="shared" si="107"/>
        <v>0</v>
      </c>
      <c r="CB73" s="9">
        <f t="shared" si="108"/>
        <v>0</v>
      </c>
      <c r="CC73" s="9">
        <f t="shared" si="109"/>
        <v>0</v>
      </c>
      <c r="CD73" s="9">
        <f t="shared" si="110"/>
        <v>0</v>
      </c>
      <c r="CE73" s="9">
        <f t="shared" si="111"/>
        <v>0</v>
      </c>
    </row>
    <row r="74" spans="2:83" x14ac:dyDescent="0.2">
      <c r="B74" s="7" t="s">
        <v>39</v>
      </c>
      <c r="C74" s="36"/>
      <c r="D74" s="37"/>
      <c r="E74" s="37"/>
      <c r="F74" s="37"/>
      <c r="G74" s="37"/>
      <c r="H74" s="37"/>
      <c r="I74" s="38"/>
      <c r="K74" s="7" t="s">
        <v>39</v>
      </c>
      <c r="L74" s="36"/>
      <c r="M74" s="37"/>
      <c r="N74" s="37"/>
      <c r="O74" s="37"/>
      <c r="P74" s="37"/>
      <c r="Q74" s="37"/>
      <c r="R74" s="38"/>
      <c r="AD74" s="12">
        <v>0.75</v>
      </c>
      <c r="AE74" s="7" t="s">
        <v>39</v>
      </c>
      <c r="AF74" s="24">
        <f t="shared" si="112"/>
        <v>0</v>
      </c>
      <c r="AG74" s="9">
        <f t="shared" si="113"/>
        <v>1</v>
      </c>
      <c r="AH74" s="9">
        <f t="shared" si="114"/>
        <v>1</v>
      </c>
      <c r="AI74" s="9">
        <f t="shared" si="115"/>
        <v>1</v>
      </c>
      <c r="AJ74" s="9">
        <f t="shared" si="116"/>
        <v>1</v>
      </c>
      <c r="AK74" s="9">
        <f t="shared" si="117"/>
        <v>1</v>
      </c>
      <c r="AL74" s="25">
        <f t="shared" si="118"/>
        <v>1</v>
      </c>
      <c r="AN74" s="7" t="s">
        <v>39</v>
      </c>
      <c r="AO74" s="24">
        <f t="shared" si="119"/>
        <v>0</v>
      </c>
      <c r="AP74" s="9">
        <f t="shared" si="120"/>
        <v>1</v>
      </c>
      <c r="AQ74" s="9">
        <f t="shared" si="121"/>
        <v>1</v>
      </c>
      <c r="AR74" s="9">
        <f t="shared" si="122"/>
        <v>1</v>
      </c>
      <c r="AS74" s="9">
        <f t="shared" si="123"/>
        <v>1</v>
      </c>
      <c r="AT74" s="9">
        <f t="shared" si="124"/>
        <v>1</v>
      </c>
      <c r="AU74" s="25">
        <f t="shared" si="125"/>
        <v>1</v>
      </c>
      <c r="AW74" s="7" t="s">
        <v>39</v>
      </c>
      <c r="AX74" s="9">
        <f t="shared" si="126"/>
        <v>0</v>
      </c>
      <c r="AY74" s="9">
        <f t="shared" si="86"/>
        <v>0</v>
      </c>
      <c r="AZ74" s="9">
        <f t="shared" si="87"/>
        <v>0</v>
      </c>
      <c r="BA74" s="9">
        <f t="shared" si="88"/>
        <v>0</v>
      </c>
      <c r="BB74" s="9">
        <f t="shared" si="89"/>
        <v>0</v>
      </c>
      <c r="BC74" s="9">
        <f t="shared" si="90"/>
        <v>0</v>
      </c>
      <c r="BD74" s="9">
        <f t="shared" si="91"/>
        <v>0</v>
      </c>
      <c r="BF74" s="7" t="s">
        <v>39</v>
      </c>
      <c r="BG74" s="9">
        <f t="shared" si="127"/>
        <v>0</v>
      </c>
      <c r="BH74" s="9">
        <f t="shared" si="92"/>
        <v>0</v>
      </c>
      <c r="BI74" s="9">
        <f t="shared" si="93"/>
        <v>0</v>
      </c>
      <c r="BJ74" s="9">
        <f t="shared" si="94"/>
        <v>0</v>
      </c>
      <c r="BK74" s="9">
        <f t="shared" si="95"/>
        <v>0</v>
      </c>
      <c r="BL74" s="9">
        <f t="shared" si="96"/>
        <v>0</v>
      </c>
      <c r="BM74" s="9">
        <f t="shared" si="97"/>
        <v>0</v>
      </c>
      <c r="BO74" s="7" t="s">
        <v>39</v>
      </c>
      <c r="BP74" s="9">
        <f t="shared" si="98"/>
        <v>0</v>
      </c>
      <c r="BQ74" s="9">
        <f t="shared" si="99"/>
        <v>0</v>
      </c>
      <c r="BR74" s="9">
        <f t="shared" si="100"/>
        <v>0</v>
      </c>
      <c r="BS74" s="9">
        <f t="shared" si="101"/>
        <v>0</v>
      </c>
      <c r="BT74" s="9">
        <f t="shared" si="102"/>
        <v>0</v>
      </c>
      <c r="BU74" s="9">
        <f t="shared" si="103"/>
        <v>0</v>
      </c>
      <c r="BV74" s="9">
        <f t="shared" si="104"/>
        <v>0</v>
      </c>
      <c r="BX74" s="7" t="s">
        <v>39</v>
      </c>
      <c r="BY74" s="9">
        <f t="shared" si="105"/>
        <v>0</v>
      </c>
      <c r="BZ74" s="9">
        <f t="shared" si="106"/>
        <v>0</v>
      </c>
      <c r="CA74" s="9">
        <f t="shared" si="107"/>
        <v>0</v>
      </c>
      <c r="CB74" s="9">
        <f t="shared" si="108"/>
        <v>0</v>
      </c>
      <c r="CC74" s="9">
        <f t="shared" si="109"/>
        <v>0</v>
      </c>
      <c r="CD74" s="9">
        <f t="shared" si="110"/>
        <v>0</v>
      </c>
      <c r="CE74" s="9">
        <f t="shared" si="111"/>
        <v>0</v>
      </c>
    </row>
    <row r="75" spans="2:83" x14ac:dyDescent="0.2">
      <c r="B75" s="7" t="s">
        <v>40</v>
      </c>
      <c r="C75" s="36"/>
      <c r="D75" s="37"/>
      <c r="E75" s="37"/>
      <c r="F75" s="37"/>
      <c r="G75" s="37"/>
      <c r="H75" s="37"/>
      <c r="I75" s="38"/>
      <c r="K75" s="7" t="s">
        <v>40</v>
      </c>
      <c r="L75" s="36"/>
      <c r="M75" s="37"/>
      <c r="N75" s="37"/>
      <c r="O75" s="37"/>
      <c r="P75" s="37"/>
      <c r="Q75" s="37"/>
      <c r="R75" s="38"/>
      <c r="AD75" s="12">
        <v>0.79166666666666696</v>
      </c>
      <c r="AE75" s="7" t="s">
        <v>40</v>
      </c>
      <c r="AF75" s="24">
        <f t="shared" si="112"/>
        <v>0</v>
      </c>
      <c r="AG75" s="9">
        <f t="shared" si="113"/>
        <v>1</v>
      </c>
      <c r="AH75" s="9">
        <f t="shared" si="114"/>
        <v>1</v>
      </c>
      <c r="AI75" s="9">
        <f t="shared" si="115"/>
        <v>1</v>
      </c>
      <c r="AJ75" s="9">
        <f t="shared" si="116"/>
        <v>1</v>
      </c>
      <c r="AK75" s="9">
        <f t="shared" si="117"/>
        <v>1</v>
      </c>
      <c r="AL75" s="25">
        <f t="shared" si="118"/>
        <v>1</v>
      </c>
      <c r="AN75" s="7" t="s">
        <v>40</v>
      </c>
      <c r="AO75" s="24">
        <f t="shared" si="119"/>
        <v>0</v>
      </c>
      <c r="AP75" s="9">
        <f t="shared" si="120"/>
        <v>1</v>
      </c>
      <c r="AQ75" s="9">
        <f t="shared" si="121"/>
        <v>1</v>
      </c>
      <c r="AR75" s="9">
        <f t="shared" si="122"/>
        <v>1</v>
      </c>
      <c r="AS75" s="9">
        <f t="shared" si="123"/>
        <v>1</v>
      </c>
      <c r="AT75" s="9">
        <f t="shared" si="124"/>
        <v>1</v>
      </c>
      <c r="AU75" s="25">
        <f t="shared" si="125"/>
        <v>1</v>
      </c>
      <c r="AW75" s="7" t="s">
        <v>40</v>
      </c>
      <c r="AX75" s="9">
        <f t="shared" si="126"/>
        <v>0</v>
      </c>
      <c r="AY75" s="9">
        <f t="shared" si="86"/>
        <v>0</v>
      </c>
      <c r="AZ75" s="9">
        <f t="shared" si="87"/>
        <v>0</v>
      </c>
      <c r="BA75" s="9">
        <f t="shared" si="88"/>
        <v>0</v>
      </c>
      <c r="BB75" s="9">
        <f t="shared" si="89"/>
        <v>0</v>
      </c>
      <c r="BC75" s="9">
        <f t="shared" si="90"/>
        <v>0</v>
      </c>
      <c r="BD75" s="9">
        <f t="shared" si="91"/>
        <v>0</v>
      </c>
      <c r="BF75" s="7" t="s">
        <v>40</v>
      </c>
      <c r="BG75" s="9">
        <f t="shared" si="127"/>
        <v>0</v>
      </c>
      <c r="BH75" s="9">
        <f t="shared" si="92"/>
        <v>0</v>
      </c>
      <c r="BI75" s="9">
        <f t="shared" si="93"/>
        <v>0</v>
      </c>
      <c r="BJ75" s="9">
        <f t="shared" si="94"/>
        <v>0</v>
      </c>
      <c r="BK75" s="9">
        <f t="shared" si="95"/>
        <v>0</v>
      </c>
      <c r="BL75" s="9">
        <f t="shared" si="96"/>
        <v>0</v>
      </c>
      <c r="BM75" s="9">
        <f t="shared" si="97"/>
        <v>0</v>
      </c>
      <c r="BO75" s="7" t="s">
        <v>40</v>
      </c>
      <c r="BP75" s="9">
        <f t="shared" si="98"/>
        <v>0</v>
      </c>
      <c r="BQ75" s="9">
        <f t="shared" si="99"/>
        <v>0</v>
      </c>
      <c r="BR75" s="9">
        <f t="shared" si="100"/>
        <v>0</v>
      </c>
      <c r="BS75" s="9">
        <f t="shared" si="101"/>
        <v>0</v>
      </c>
      <c r="BT75" s="9">
        <f t="shared" si="102"/>
        <v>0</v>
      </c>
      <c r="BU75" s="9">
        <f t="shared" si="103"/>
        <v>0</v>
      </c>
      <c r="BV75" s="9">
        <f t="shared" si="104"/>
        <v>0</v>
      </c>
      <c r="BX75" s="7" t="s">
        <v>40</v>
      </c>
      <c r="BY75" s="9">
        <f t="shared" si="105"/>
        <v>0</v>
      </c>
      <c r="BZ75" s="9">
        <f t="shared" si="106"/>
        <v>0</v>
      </c>
      <c r="CA75" s="9">
        <f t="shared" si="107"/>
        <v>0</v>
      </c>
      <c r="CB75" s="9">
        <f t="shared" si="108"/>
        <v>0</v>
      </c>
      <c r="CC75" s="9">
        <f t="shared" si="109"/>
        <v>0</v>
      </c>
      <c r="CD75" s="9">
        <f t="shared" si="110"/>
        <v>0</v>
      </c>
      <c r="CE75" s="9">
        <f t="shared" si="111"/>
        <v>0</v>
      </c>
    </row>
    <row r="76" spans="2:83" x14ac:dyDescent="0.2">
      <c r="B76" s="7" t="s">
        <v>41</v>
      </c>
      <c r="C76" s="36"/>
      <c r="D76" s="37"/>
      <c r="E76" s="37"/>
      <c r="F76" s="37"/>
      <c r="G76" s="37"/>
      <c r="H76" s="37"/>
      <c r="I76" s="38"/>
      <c r="K76" s="7" t="s">
        <v>41</v>
      </c>
      <c r="L76" s="36"/>
      <c r="M76" s="37"/>
      <c r="N76" s="37"/>
      <c r="O76" s="37"/>
      <c r="P76" s="37"/>
      <c r="Q76" s="37"/>
      <c r="R76" s="38"/>
      <c r="AD76" s="12">
        <v>0.83333333333333304</v>
      </c>
      <c r="AE76" s="7" t="s">
        <v>41</v>
      </c>
      <c r="AF76" s="24">
        <f t="shared" si="112"/>
        <v>0</v>
      </c>
      <c r="AG76" s="9">
        <f t="shared" si="113"/>
        <v>1</v>
      </c>
      <c r="AH76" s="9">
        <f t="shared" si="114"/>
        <v>1</v>
      </c>
      <c r="AI76" s="9">
        <f t="shared" si="115"/>
        <v>1</v>
      </c>
      <c r="AJ76" s="9">
        <f t="shared" si="116"/>
        <v>1</v>
      </c>
      <c r="AK76" s="9">
        <f t="shared" si="117"/>
        <v>1</v>
      </c>
      <c r="AL76" s="25">
        <f t="shared" si="118"/>
        <v>1</v>
      </c>
      <c r="AN76" s="7" t="s">
        <v>41</v>
      </c>
      <c r="AO76" s="24">
        <f t="shared" si="119"/>
        <v>0</v>
      </c>
      <c r="AP76" s="9">
        <f t="shared" si="120"/>
        <v>1</v>
      </c>
      <c r="AQ76" s="9">
        <f t="shared" si="121"/>
        <v>1</v>
      </c>
      <c r="AR76" s="9">
        <f t="shared" si="122"/>
        <v>1</v>
      </c>
      <c r="AS76" s="9">
        <f t="shared" si="123"/>
        <v>1</v>
      </c>
      <c r="AT76" s="9">
        <f t="shared" si="124"/>
        <v>1</v>
      </c>
      <c r="AU76" s="25">
        <f t="shared" si="125"/>
        <v>1</v>
      </c>
      <c r="AW76" s="7" t="s">
        <v>41</v>
      </c>
      <c r="AX76" s="9">
        <f t="shared" si="126"/>
        <v>0</v>
      </c>
      <c r="AY76" s="9">
        <f t="shared" si="86"/>
        <v>0</v>
      </c>
      <c r="AZ76" s="9">
        <f t="shared" si="87"/>
        <v>0</v>
      </c>
      <c r="BA76" s="9">
        <f t="shared" si="88"/>
        <v>0</v>
      </c>
      <c r="BB76" s="9">
        <f t="shared" si="89"/>
        <v>0</v>
      </c>
      <c r="BC76" s="9">
        <f t="shared" si="90"/>
        <v>0</v>
      </c>
      <c r="BD76" s="9">
        <f t="shared" si="91"/>
        <v>0</v>
      </c>
      <c r="BF76" s="7" t="s">
        <v>41</v>
      </c>
      <c r="BG76" s="9">
        <f t="shared" si="127"/>
        <v>0</v>
      </c>
      <c r="BH76" s="9">
        <f t="shared" si="92"/>
        <v>0</v>
      </c>
      <c r="BI76" s="9">
        <f t="shared" si="93"/>
        <v>0</v>
      </c>
      <c r="BJ76" s="9">
        <f t="shared" si="94"/>
        <v>0</v>
      </c>
      <c r="BK76" s="9">
        <f t="shared" si="95"/>
        <v>0</v>
      </c>
      <c r="BL76" s="9">
        <f t="shared" si="96"/>
        <v>0</v>
      </c>
      <c r="BM76" s="9">
        <f t="shared" si="97"/>
        <v>0</v>
      </c>
      <c r="BO76" s="7" t="s">
        <v>41</v>
      </c>
      <c r="BP76" s="9">
        <f t="shared" si="98"/>
        <v>0</v>
      </c>
      <c r="BQ76" s="9">
        <f t="shared" si="99"/>
        <v>0</v>
      </c>
      <c r="BR76" s="9">
        <f t="shared" si="100"/>
        <v>0</v>
      </c>
      <c r="BS76" s="9">
        <f t="shared" si="101"/>
        <v>0</v>
      </c>
      <c r="BT76" s="9">
        <f t="shared" si="102"/>
        <v>0</v>
      </c>
      <c r="BU76" s="9">
        <f t="shared" si="103"/>
        <v>0</v>
      </c>
      <c r="BV76" s="9">
        <f t="shared" si="104"/>
        <v>0</v>
      </c>
      <c r="BX76" s="7" t="s">
        <v>41</v>
      </c>
      <c r="BY76" s="9">
        <f t="shared" si="105"/>
        <v>0</v>
      </c>
      <c r="BZ76" s="9">
        <f t="shared" si="106"/>
        <v>0</v>
      </c>
      <c r="CA76" s="9">
        <f t="shared" si="107"/>
        <v>0</v>
      </c>
      <c r="CB76" s="9">
        <f t="shared" si="108"/>
        <v>0</v>
      </c>
      <c r="CC76" s="9">
        <f t="shared" si="109"/>
        <v>0</v>
      </c>
      <c r="CD76" s="9">
        <f t="shared" si="110"/>
        <v>0</v>
      </c>
      <c r="CE76" s="9">
        <f t="shared" si="111"/>
        <v>0</v>
      </c>
    </row>
    <row r="77" spans="2:83" x14ac:dyDescent="0.2">
      <c r="B77" s="7" t="s">
        <v>42</v>
      </c>
      <c r="C77" s="36"/>
      <c r="D77" s="37"/>
      <c r="E77" s="37"/>
      <c r="F77" s="37"/>
      <c r="G77" s="37"/>
      <c r="H77" s="37"/>
      <c r="I77" s="38"/>
      <c r="K77" s="7" t="s">
        <v>42</v>
      </c>
      <c r="L77" s="36"/>
      <c r="M77" s="37"/>
      <c r="N77" s="37"/>
      <c r="O77" s="37"/>
      <c r="P77" s="37"/>
      <c r="Q77" s="37"/>
      <c r="R77" s="38"/>
      <c r="AD77" s="12">
        <v>0.875</v>
      </c>
      <c r="AE77" s="7" t="s">
        <v>42</v>
      </c>
      <c r="AF77" s="24">
        <f t="shared" si="112"/>
        <v>0</v>
      </c>
      <c r="AG77" s="9">
        <f t="shared" si="113"/>
        <v>1</v>
      </c>
      <c r="AH77" s="9">
        <f t="shared" si="114"/>
        <v>1</v>
      </c>
      <c r="AI77" s="9">
        <f t="shared" si="115"/>
        <v>1</v>
      </c>
      <c r="AJ77" s="9">
        <f t="shared" si="116"/>
        <v>1</v>
      </c>
      <c r="AK77" s="9">
        <f t="shared" si="117"/>
        <v>1</v>
      </c>
      <c r="AL77" s="25">
        <f t="shared" si="118"/>
        <v>1</v>
      </c>
      <c r="AN77" s="7" t="s">
        <v>42</v>
      </c>
      <c r="AO77" s="24">
        <f t="shared" si="119"/>
        <v>0</v>
      </c>
      <c r="AP77" s="9">
        <f t="shared" si="120"/>
        <v>1</v>
      </c>
      <c r="AQ77" s="9">
        <f t="shared" si="121"/>
        <v>1</v>
      </c>
      <c r="AR77" s="9">
        <f t="shared" si="122"/>
        <v>1</v>
      </c>
      <c r="AS77" s="9">
        <f t="shared" si="123"/>
        <v>1</v>
      </c>
      <c r="AT77" s="9">
        <f t="shared" si="124"/>
        <v>1</v>
      </c>
      <c r="AU77" s="25">
        <f t="shared" si="125"/>
        <v>1</v>
      </c>
      <c r="AW77" s="7" t="s">
        <v>42</v>
      </c>
      <c r="AX77" s="9">
        <f t="shared" si="126"/>
        <v>0</v>
      </c>
      <c r="AY77" s="9">
        <f t="shared" si="86"/>
        <v>0</v>
      </c>
      <c r="AZ77" s="9">
        <f t="shared" si="87"/>
        <v>0</v>
      </c>
      <c r="BA77" s="9">
        <f t="shared" si="88"/>
        <v>0</v>
      </c>
      <c r="BB77" s="9">
        <f t="shared" si="89"/>
        <v>0</v>
      </c>
      <c r="BC77" s="9">
        <f t="shared" si="90"/>
        <v>0</v>
      </c>
      <c r="BD77" s="9">
        <f t="shared" si="91"/>
        <v>0</v>
      </c>
      <c r="BF77" s="7" t="s">
        <v>42</v>
      </c>
      <c r="BG77" s="9">
        <f t="shared" si="127"/>
        <v>0</v>
      </c>
      <c r="BH77" s="9">
        <f t="shared" si="92"/>
        <v>0</v>
      </c>
      <c r="BI77" s="9">
        <f t="shared" si="93"/>
        <v>0</v>
      </c>
      <c r="BJ77" s="9">
        <f t="shared" si="94"/>
        <v>0</v>
      </c>
      <c r="BK77" s="9">
        <f t="shared" si="95"/>
        <v>0</v>
      </c>
      <c r="BL77" s="9">
        <f t="shared" si="96"/>
        <v>0</v>
      </c>
      <c r="BM77" s="9">
        <f t="shared" si="97"/>
        <v>0</v>
      </c>
      <c r="BO77" s="7" t="s">
        <v>42</v>
      </c>
      <c r="BP77" s="9">
        <f t="shared" si="98"/>
        <v>0</v>
      </c>
      <c r="BQ77" s="9">
        <f t="shared" si="99"/>
        <v>0</v>
      </c>
      <c r="BR77" s="9">
        <f t="shared" si="100"/>
        <v>0</v>
      </c>
      <c r="BS77" s="9">
        <f t="shared" si="101"/>
        <v>0</v>
      </c>
      <c r="BT77" s="9">
        <f t="shared" si="102"/>
        <v>0</v>
      </c>
      <c r="BU77" s="9">
        <f t="shared" si="103"/>
        <v>0</v>
      </c>
      <c r="BV77" s="9">
        <f t="shared" si="104"/>
        <v>0</v>
      </c>
      <c r="BX77" s="7" t="s">
        <v>42</v>
      </c>
      <c r="BY77" s="9">
        <f t="shared" si="105"/>
        <v>0</v>
      </c>
      <c r="BZ77" s="9">
        <f t="shared" si="106"/>
        <v>0</v>
      </c>
      <c r="CA77" s="9">
        <f t="shared" si="107"/>
        <v>0</v>
      </c>
      <c r="CB77" s="9">
        <f t="shared" si="108"/>
        <v>0</v>
      </c>
      <c r="CC77" s="9">
        <f t="shared" si="109"/>
        <v>0</v>
      </c>
      <c r="CD77" s="9">
        <f t="shared" si="110"/>
        <v>0</v>
      </c>
      <c r="CE77" s="9">
        <f t="shared" si="111"/>
        <v>0</v>
      </c>
    </row>
    <row r="78" spans="2:83" x14ac:dyDescent="0.2">
      <c r="B78" s="7" t="s">
        <v>43</v>
      </c>
      <c r="C78" s="36"/>
      <c r="D78" s="37"/>
      <c r="E78" s="37"/>
      <c r="F78" s="37"/>
      <c r="G78" s="37"/>
      <c r="H78" s="37"/>
      <c r="I78" s="38"/>
      <c r="K78" s="7" t="s">
        <v>43</v>
      </c>
      <c r="L78" s="36"/>
      <c r="M78" s="37"/>
      <c r="N78" s="37"/>
      <c r="O78" s="37"/>
      <c r="P78" s="37"/>
      <c r="Q78" s="37"/>
      <c r="R78" s="38"/>
      <c r="AD78" s="12">
        <v>0.91666666666666696</v>
      </c>
      <c r="AE78" s="7" t="s">
        <v>43</v>
      </c>
      <c r="AF78" s="24">
        <f t="shared" si="112"/>
        <v>0</v>
      </c>
      <c r="AG78" s="9">
        <f t="shared" si="113"/>
        <v>1</v>
      </c>
      <c r="AH78" s="9">
        <f t="shared" si="114"/>
        <v>1</v>
      </c>
      <c r="AI78" s="9">
        <f t="shared" si="115"/>
        <v>1</v>
      </c>
      <c r="AJ78" s="9">
        <f t="shared" si="116"/>
        <v>1</v>
      </c>
      <c r="AK78" s="9">
        <f t="shared" si="117"/>
        <v>1</v>
      </c>
      <c r="AL78" s="25">
        <f t="shared" si="118"/>
        <v>1</v>
      </c>
      <c r="AN78" s="7" t="s">
        <v>43</v>
      </c>
      <c r="AO78" s="24">
        <f t="shared" si="119"/>
        <v>0</v>
      </c>
      <c r="AP78" s="9">
        <f t="shared" si="120"/>
        <v>1</v>
      </c>
      <c r="AQ78" s="9">
        <f t="shared" si="121"/>
        <v>1</v>
      </c>
      <c r="AR78" s="9">
        <f t="shared" si="122"/>
        <v>1</v>
      </c>
      <c r="AS78" s="9">
        <f t="shared" si="123"/>
        <v>1</v>
      </c>
      <c r="AT78" s="9">
        <f t="shared" si="124"/>
        <v>1</v>
      </c>
      <c r="AU78" s="25">
        <f t="shared" si="125"/>
        <v>1</v>
      </c>
      <c r="AW78" s="7" t="s">
        <v>43</v>
      </c>
      <c r="AX78" s="9">
        <f t="shared" si="126"/>
        <v>0</v>
      </c>
      <c r="AY78" s="9">
        <f t="shared" si="86"/>
        <v>0</v>
      </c>
      <c r="AZ78" s="9">
        <f t="shared" si="87"/>
        <v>0</v>
      </c>
      <c r="BA78" s="9">
        <f t="shared" si="88"/>
        <v>0</v>
      </c>
      <c r="BB78" s="9">
        <f t="shared" si="89"/>
        <v>0</v>
      </c>
      <c r="BC78" s="9">
        <f t="shared" si="90"/>
        <v>0</v>
      </c>
      <c r="BD78" s="9">
        <f t="shared" si="91"/>
        <v>0</v>
      </c>
      <c r="BF78" s="7" t="s">
        <v>43</v>
      </c>
      <c r="BG78" s="9">
        <f t="shared" si="127"/>
        <v>0</v>
      </c>
      <c r="BH78" s="9">
        <f t="shared" si="92"/>
        <v>0</v>
      </c>
      <c r="BI78" s="9">
        <f t="shared" si="93"/>
        <v>0</v>
      </c>
      <c r="BJ78" s="9">
        <f t="shared" si="94"/>
        <v>0</v>
      </c>
      <c r="BK78" s="9">
        <f t="shared" si="95"/>
        <v>0</v>
      </c>
      <c r="BL78" s="9">
        <f t="shared" si="96"/>
        <v>0</v>
      </c>
      <c r="BM78" s="9">
        <f t="shared" si="97"/>
        <v>0</v>
      </c>
      <c r="BO78" s="7" t="s">
        <v>43</v>
      </c>
      <c r="BP78" s="9">
        <f t="shared" si="98"/>
        <v>0</v>
      </c>
      <c r="BQ78" s="9">
        <f t="shared" si="99"/>
        <v>0</v>
      </c>
      <c r="BR78" s="9">
        <f t="shared" si="100"/>
        <v>0</v>
      </c>
      <c r="BS78" s="9">
        <f t="shared" si="101"/>
        <v>0</v>
      </c>
      <c r="BT78" s="9">
        <f t="shared" si="102"/>
        <v>0</v>
      </c>
      <c r="BU78" s="9">
        <f t="shared" si="103"/>
        <v>0</v>
      </c>
      <c r="BV78" s="9">
        <f t="shared" si="104"/>
        <v>0</v>
      </c>
      <c r="BX78" s="7" t="s">
        <v>43</v>
      </c>
      <c r="BY78" s="9">
        <f t="shared" si="105"/>
        <v>0</v>
      </c>
      <c r="BZ78" s="9">
        <f t="shared" si="106"/>
        <v>0</v>
      </c>
      <c r="CA78" s="9">
        <f t="shared" si="107"/>
        <v>0</v>
      </c>
      <c r="CB78" s="9">
        <f t="shared" si="108"/>
        <v>0</v>
      </c>
      <c r="CC78" s="9">
        <f t="shared" si="109"/>
        <v>0</v>
      </c>
      <c r="CD78" s="9">
        <f t="shared" si="110"/>
        <v>0</v>
      </c>
      <c r="CE78" s="9">
        <f t="shared" si="111"/>
        <v>0</v>
      </c>
    </row>
    <row r="79" spans="2:83" ht="16" thickBot="1" x14ac:dyDescent="0.25">
      <c r="B79" s="8" t="s">
        <v>44</v>
      </c>
      <c r="C79" s="39"/>
      <c r="D79" s="40"/>
      <c r="E79" s="40"/>
      <c r="F79" s="40"/>
      <c r="G79" s="40"/>
      <c r="H79" s="40"/>
      <c r="I79" s="41"/>
      <c r="K79" s="8" t="s">
        <v>44</v>
      </c>
      <c r="L79" s="39"/>
      <c r="M79" s="40"/>
      <c r="N79" s="40"/>
      <c r="O79" s="40"/>
      <c r="P79" s="40"/>
      <c r="Q79" s="40"/>
      <c r="R79" s="41"/>
      <c r="AD79" s="12">
        <v>0.95833333333333304</v>
      </c>
      <c r="AE79" s="8" t="s">
        <v>44</v>
      </c>
      <c r="AF79" s="22">
        <f t="shared" si="112"/>
        <v>0</v>
      </c>
      <c r="AG79" s="26">
        <f t="shared" si="113"/>
        <v>1</v>
      </c>
      <c r="AH79" s="26">
        <f t="shared" si="114"/>
        <v>1</v>
      </c>
      <c r="AI79" s="26">
        <f t="shared" si="115"/>
        <v>1</v>
      </c>
      <c r="AJ79" s="26">
        <f t="shared" si="116"/>
        <v>1</v>
      </c>
      <c r="AK79" s="26">
        <f t="shared" si="117"/>
        <v>1</v>
      </c>
      <c r="AL79" s="20">
        <f t="shared" si="118"/>
        <v>1</v>
      </c>
      <c r="AN79" s="8" t="s">
        <v>44</v>
      </c>
      <c r="AO79" s="22">
        <f t="shared" si="119"/>
        <v>0</v>
      </c>
      <c r="AP79" s="26">
        <f t="shared" si="120"/>
        <v>1</v>
      </c>
      <c r="AQ79" s="26">
        <f t="shared" si="121"/>
        <v>1</v>
      </c>
      <c r="AR79" s="26">
        <f t="shared" si="122"/>
        <v>1</v>
      </c>
      <c r="AS79" s="26">
        <f t="shared" si="123"/>
        <v>1</v>
      </c>
      <c r="AT79" s="26">
        <f t="shared" si="124"/>
        <v>1</v>
      </c>
      <c r="AU79" s="20">
        <f t="shared" si="125"/>
        <v>1</v>
      </c>
      <c r="AW79" s="8" t="s">
        <v>44</v>
      </c>
      <c r="AX79" s="9">
        <f t="shared" si="126"/>
        <v>0</v>
      </c>
      <c r="AY79" s="9">
        <f t="shared" si="86"/>
        <v>0</v>
      </c>
      <c r="AZ79" s="9">
        <f t="shared" si="87"/>
        <v>0</v>
      </c>
      <c r="BA79" s="9">
        <f t="shared" si="88"/>
        <v>0</v>
      </c>
      <c r="BB79" s="9">
        <f t="shared" si="89"/>
        <v>0</v>
      </c>
      <c r="BC79" s="9">
        <f t="shared" si="90"/>
        <v>0</v>
      </c>
      <c r="BD79" s="9">
        <f t="shared" si="91"/>
        <v>0</v>
      </c>
      <c r="BF79" s="8" t="s">
        <v>44</v>
      </c>
      <c r="BG79" s="9">
        <f t="shared" si="127"/>
        <v>0</v>
      </c>
      <c r="BH79" s="9">
        <f t="shared" si="92"/>
        <v>0</v>
      </c>
      <c r="BI79" s="9">
        <f t="shared" si="93"/>
        <v>0</v>
      </c>
      <c r="BJ79" s="9">
        <f t="shared" si="94"/>
        <v>0</v>
      </c>
      <c r="BK79" s="9">
        <f t="shared" si="95"/>
        <v>0</v>
      </c>
      <c r="BL79" s="9">
        <f t="shared" si="96"/>
        <v>0</v>
      </c>
      <c r="BM79" s="9">
        <f t="shared" si="97"/>
        <v>0</v>
      </c>
      <c r="BO79" s="8" t="s">
        <v>44</v>
      </c>
      <c r="BP79" s="9">
        <f t="shared" si="98"/>
        <v>0</v>
      </c>
      <c r="BQ79" s="9">
        <f t="shared" si="99"/>
        <v>0</v>
      </c>
      <c r="BR79" s="9">
        <f t="shared" si="100"/>
        <v>0</v>
      </c>
      <c r="BS79" s="9">
        <f t="shared" si="101"/>
        <v>0</v>
      </c>
      <c r="BT79" s="9">
        <f t="shared" si="102"/>
        <v>0</v>
      </c>
      <c r="BU79" s="9">
        <f t="shared" si="103"/>
        <v>0</v>
      </c>
      <c r="BV79" s="9">
        <f t="shared" si="104"/>
        <v>0</v>
      </c>
      <c r="BX79" s="8" t="s">
        <v>44</v>
      </c>
      <c r="BY79" s="9">
        <f t="shared" si="105"/>
        <v>0</v>
      </c>
      <c r="BZ79" s="9">
        <f t="shared" si="106"/>
        <v>0</v>
      </c>
      <c r="CA79" s="9">
        <f t="shared" si="107"/>
        <v>0</v>
      </c>
      <c r="CB79" s="9">
        <f t="shared" si="108"/>
        <v>0</v>
      </c>
      <c r="CC79" s="9">
        <f t="shared" si="109"/>
        <v>0</v>
      </c>
      <c r="CD79" s="9">
        <f t="shared" si="110"/>
        <v>0</v>
      </c>
      <c r="CE79" s="9">
        <f t="shared" si="111"/>
        <v>0</v>
      </c>
    </row>
    <row r="80" spans="2:83" x14ac:dyDescent="0.2"/>
    <row r="81" spans="48:83" ht="16" hidden="1" thickBot="1" x14ac:dyDescent="0.25">
      <c r="AW81" s="4" t="s">
        <v>60</v>
      </c>
      <c r="AX81" s="16" t="s">
        <v>8</v>
      </c>
      <c r="AY81" s="14" t="s">
        <v>9</v>
      </c>
      <c r="AZ81" s="14" t="s">
        <v>10</v>
      </c>
      <c r="BA81" s="14" t="s">
        <v>11</v>
      </c>
      <c r="BB81" s="14" t="s">
        <v>12</v>
      </c>
      <c r="BC81" s="14" t="s">
        <v>13</v>
      </c>
      <c r="BD81" s="15" t="s">
        <v>14</v>
      </c>
      <c r="BF81" s="4" t="s">
        <v>60</v>
      </c>
      <c r="BG81" s="16" t="s">
        <v>8</v>
      </c>
      <c r="BH81" s="14" t="s">
        <v>9</v>
      </c>
      <c r="BI81" s="14" t="s">
        <v>10</v>
      </c>
      <c r="BJ81" s="14" t="s">
        <v>11</v>
      </c>
      <c r="BK81" s="14" t="s">
        <v>12</v>
      </c>
      <c r="BL81" s="14" t="s">
        <v>13</v>
      </c>
      <c r="BM81" s="15" t="s">
        <v>14</v>
      </c>
      <c r="BO81" s="4" t="s">
        <v>60</v>
      </c>
      <c r="BP81" s="16" t="s">
        <v>8</v>
      </c>
      <c r="BQ81" s="14" t="s">
        <v>9</v>
      </c>
      <c r="BR81" s="14" t="s">
        <v>10</v>
      </c>
      <c r="BS81" s="14" t="s">
        <v>11</v>
      </c>
      <c r="BT81" s="14" t="s">
        <v>12</v>
      </c>
      <c r="BU81" s="14" t="s">
        <v>13</v>
      </c>
      <c r="BV81" s="15" t="s">
        <v>14</v>
      </c>
      <c r="BX81" s="4" t="s">
        <v>60</v>
      </c>
      <c r="BY81" s="16" t="s">
        <v>8</v>
      </c>
      <c r="BZ81" s="14" t="s">
        <v>9</v>
      </c>
      <c r="CA81" s="14" t="s">
        <v>10</v>
      </c>
      <c r="CB81" s="14" t="s">
        <v>11</v>
      </c>
      <c r="CC81" s="14" t="s">
        <v>12</v>
      </c>
      <c r="CD81" s="14" t="s">
        <v>13</v>
      </c>
      <c r="CE81" s="15" t="s">
        <v>14</v>
      </c>
    </row>
    <row r="82" spans="48:83" hidden="1" x14ac:dyDescent="0.2">
      <c r="AV82" s="12">
        <v>0</v>
      </c>
      <c r="AW82" s="6" t="s">
        <v>22</v>
      </c>
      <c r="AX82" s="9">
        <f>AX4+BG4+AX30+BG30+AX56+BG56</f>
        <v>0</v>
      </c>
      <c r="AY82" s="9">
        <f t="shared" ref="AY82:BD82" si="128">AY4+BH4+AY30+BH30+AY56+BH56</f>
        <v>0</v>
      </c>
      <c r="AZ82" s="9">
        <f t="shared" si="128"/>
        <v>0</v>
      </c>
      <c r="BA82" s="9">
        <f t="shared" si="128"/>
        <v>0</v>
      </c>
      <c r="BB82" s="9">
        <f t="shared" si="128"/>
        <v>0</v>
      </c>
      <c r="BC82" s="9">
        <f t="shared" si="128"/>
        <v>0</v>
      </c>
      <c r="BD82" s="9">
        <f t="shared" si="128"/>
        <v>0</v>
      </c>
      <c r="BF82" s="6" t="s">
        <v>22</v>
      </c>
      <c r="BG82">
        <f>IF($AV82&gt;V$14,AX82,(-1)*AX82)</f>
        <v>0</v>
      </c>
      <c r="BH82">
        <f t="shared" ref="BH82:BM82" si="129">IF($AV82&gt;W$14,AY82,(-1)*AY82)</f>
        <v>0</v>
      </c>
      <c r="BI82">
        <f t="shared" si="129"/>
        <v>0</v>
      </c>
      <c r="BJ82">
        <f t="shared" si="129"/>
        <v>0</v>
      </c>
      <c r="BK82">
        <f t="shared" si="129"/>
        <v>0</v>
      </c>
      <c r="BL82">
        <f t="shared" si="129"/>
        <v>0</v>
      </c>
      <c r="BM82">
        <f t="shared" si="129"/>
        <v>0</v>
      </c>
      <c r="BO82" s="6" t="s">
        <v>22</v>
      </c>
      <c r="BP82" s="9">
        <f>BP4+BY4+BP30+BY30+BP56+BY56</f>
        <v>0</v>
      </c>
      <c r="BQ82" s="9">
        <f t="shared" ref="BQ82:BQ105" si="130">BQ4+BZ4+BQ30+BZ30+BQ56+BZ56</f>
        <v>0</v>
      </c>
      <c r="BR82" s="9">
        <f t="shared" ref="BR82:BR105" si="131">BR4+CA4+BR30+CA30+BR56+CA56</f>
        <v>0</v>
      </c>
      <c r="BS82" s="9">
        <f t="shared" ref="BS82:BS105" si="132">BS4+CB4+BS30+CB30+BS56+CB56</f>
        <v>0</v>
      </c>
      <c r="BT82" s="9">
        <f t="shared" ref="BT82:BT105" si="133">BT4+CC4+BT30+CC30+BT56+CC56</f>
        <v>0</v>
      </c>
      <c r="BU82" s="9">
        <f t="shared" ref="BU82:BU105" si="134">BU4+CD4+BU30+CD30+BU56+CD56</f>
        <v>0</v>
      </c>
      <c r="BV82" s="9">
        <f t="shared" ref="BV82:BV105" si="135">BV4+CE4+BV30+CE30+BV56+CE56</f>
        <v>0</v>
      </c>
      <c r="BX82" s="6" t="s">
        <v>22</v>
      </c>
      <c r="BY82">
        <f>IF($AV82&gt;V$14,BP82,(-1)*BP82)</f>
        <v>0</v>
      </c>
      <c r="BZ82">
        <f t="shared" ref="BZ82:CE82" si="136">IF($AV82&gt;W$14,BQ82,(-1)*BQ82)</f>
        <v>0</v>
      </c>
      <c r="CA82">
        <f t="shared" si="136"/>
        <v>0</v>
      </c>
      <c r="CB82">
        <f t="shared" si="136"/>
        <v>0</v>
      </c>
      <c r="CC82">
        <f t="shared" si="136"/>
        <v>0</v>
      </c>
      <c r="CD82">
        <f t="shared" si="136"/>
        <v>0</v>
      </c>
      <c r="CE82">
        <f t="shared" si="136"/>
        <v>0</v>
      </c>
    </row>
    <row r="83" spans="48:83" hidden="1" x14ac:dyDescent="0.2">
      <c r="AV83" s="12">
        <v>4.1666666666666664E-2</v>
      </c>
      <c r="AW83" s="7" t="s">
        <v>23</v>
      </c>
      <c r="AX83" s="9">
        <f t="shared" ref="AX83:AX105" si="137">AX5+BG5+AX31+BG31+AX57+BG57</f>
        <v>0</v>
      </c>
      <c r="AY83" s="9">
        <f t="shared" ref="AY83:AY105" si="138">AY5+BH5+AY31+BH31+AY57+BH57</f>
        <v>0</v>
      </c>
      <c r="AZ83" s="9">
        <f t="shared" ref="AZ83:AZ105" si="139">AZ5+BI5+AZ31+BI31+AZ57+BI57</f>
        <v>0</v>
      </c>
      <c r="BA83" s="9">
        <f t="shared" ref="BA83:BA105" si="140">BA5+BJ5+BA31+BJ31+BA57+BJ57</f>
        <v>0</v>
      </c>
      <c r="BB83" s="9">
        <f t="shared" ref="BB83:BB105" si="141">BB5+BK5+BB31+BK31+BB57+BK57</f>
        <v>0</v>
      </c>
      <c r="BC83" s="9">
        <f t="shared" ref="BC83:BC105" si="142">BC5+BL5+BC31+BL31+BC57+BL57</f>
        <v>0</v>
      </c>
      <c r="BD83" s="9">
        <f t="shared" ref="BD83:BD105" si="143">BD5+BM5+BD31+BM31+BD57+BM57</f>
        <v>0</v>
      </c>
      <c r="BF83" s="7" t="s">
        <v>23</v>
      </c>
      <c r="BG83">
        <f t="shared" ref="BG83:BG105" si="144">IF($AV83&gt;V$14,AX83,(-1)*AX83)</f>
        <v>0</v>
      </c>
      <c r="BH83">
        <f t="shared" ref="BH83:BH105" si="145">IF($AV83&gt;W$14,AY83,(-1)*AY83)</f>
        <v>0</v>
      </c>
      <c r="BI83">
        <f t="shared" ref="BI83:BI105" si="146">IF($AV83&gt;X$14,AZ83,(-1)*AZ83)</f>
        <v>0</v>
      </c>
      <c r="BJ83">
        <f t="shared" ref="BJ83:BJ105" si="147">IF($AV83&gt;Y$14,BA83,(-1)*BA83)</f>
        <v>0</v>
      </c>
      <c r="BK83">
        <f t="shared" ref="BK83:BK105" si="148">IF($AV83&gt;Z$14,BB83,(-1)*BB83)</f>
        <v>0</v>
      </c>
      <c r="BL83">
        <f t="shared" ref="BL83:BL105" si="149">IF($AV83&gt;AA$14,BC83,(-1)*BC83)</f>
        <v>0</v>
      </c>
      <c r="BM83">
        <f t="shared" ref="BM83:BM105" si="150">IF($AV83&gt;AB$14,BD83,(-1)*BD83)</f>
        <v>0</v>
      </c>
      <c r="BO83" s="7" t="s">
        <v>23</v>
      </c>
      <c r="BP83" s="9">
        <f t="shared" ref="BP83:BP105" si="151">BP5+BY5+BP31+BY31+BP57+BY57</f>
        <v>0</v>
      </c>
      <c r="BQ83" s="9">
        <f t="shared" si="130"/>
        <v>0</v>
      </c>
      <c r="BR83" s="9">
        <f t="shared" si="131"/>
        <v>0</v>
      </c>
      <c r="BS83" s="9">
        <f t="shared" si="132"/>
        <v>0</v>
      </c>
      <c r="BT83" s="9">
        <f t="shared" si="133"/>
        <v>0</v>
      </c>
      <c r="BU83" s="9">
        <f t="shared" si="134"/>
        <v>0</v>
      </c>
      <c r="BV83" s="9">
        <f t="shared" si="135"/>
        <v>0</v>
      </c>
      <c r="BX83" s="7" t="s">
        <v>23</v>
      </c>
      <c r="BY83">
        <f t="shared" ref="BY83:BY105" si="152">IF($AV83&gt;V$14,BP83,(-1)*BP83)</f>
        <v>0</v>
      </c>
      <c r="BZ83">
        <f t="shared" ref="BZ83:BZ105" si="153">IF($AV83&gt;W$14,BQ83,(-1)*BQ83)</f>
        <v>0</v>
      </c>
      <c r="CA83">
        <f t="shared" ref="CA83:CA105" si="154">IF($AV83&gt;X$14,BR83,(-1)*BR83)</f>
        <v>0</v>
      </c>
      <c r="CB83">
        <f t="shared" ref="CB83:CB105" si="155">IF($AV83&gt;Y$14,BS83,(-1)*BS83)</f>
        <v>0</v>
      </c>
      <c r="CC83">
        <f t="shared" ref="CC83:CC105" si="156">IF($AV83&gt;Z$14,BT83,(-1)*BT83)</f>
        <v>0</v>
      </c>
      <c r="CD83">
        <f t="shared" ref="CD83:CD105" si="157">IF($AV83&gt;AA$14,BU83,(-1)*BU83)</f>
        <v>0</v>
      </c>
      <c r="CE83">
        <f t="shared" ref="CE83:CE105" si="158">IF($AV83&gt;AB$14,BV83,(-1)*BV83)</f>
        <v>0</v>
      </c>
    </row>
    <row r="84" spans="48:83" hidden="1" x14ac:dyDescent="0.2">
      <c r="AV84" s="12">
        <v>8.3333333333333301E-2</v>
      </c>
      <c r="AW84" s="7" t="s">
        <v>24</v>
      </c>
      <c r="AX84" s="9">
        <f t="shared" si="137"/>
        <v>0</v>
      </c>
      <c r="AY84" s="9">
        <f t="shared" si="138"/>
        <v>0</v>
      </c>
      <c r="AZ84" s="9">
        <f t="shared" si="139"/>
        <v>0</v>
      </c>
      <c r="BA84" s="9">
        <f t="shared" si="140"/>
        <v>0</v>
      </c>
      <c r="BB84" s="9">
        <f t="shared" si="141"/>
        <v>0</v>
      </c>
      <c r="BC84" s="9">
        <f t="shared" si="142"/>
        <v>0</v>
      </c>
      <c r="BD84" s="9">
        <f t="shared" si="143"/>
        <v>0</v>
      </c>
      <c r="BF84" s="7" t="s">
        <v>24</v>
      </c>
      <c r="BG84">
        <f t="shared" si="144"/>
        <v>0</v>
      </c>
      <c r="BH84">
        <f t="shared" si="145"/>
        <v>0</v>
      </c>
      <c r="BI84">
        <f t="shared" si="146"/>
        <v>0</v>
      </c>
      <c r="BJ84">
        <f t="shared" si="147"/>
        <v>0</v>
      </c>
      <c r="BK84">
        <f t="shared" si="148"/>
        <v>0</v>
      </c>
      <c r="BL84">
        <f t="shared" si="149"/>
        <v>0</v>
      </c>
      <c r="BM84">
        <f t="shared" si="150"/>
        <v>0</v>
      </c>
      <c r="BO84" s="7" t="s">
        <v>24</v>
      </c>
      <c r="BP84" s="9">
        <f t="shared" si="151"/>
        <v>0</v>
      </c>
      <c r="BQ84" s="9">
        <f t="shared" si="130"/>
        <v>0</v>
      </c>
      <c r="BR84" s="9">
        <f t="shared" si="131"/>
        <v>0</v>
      </c>
      <c r="BS84" s="9">
        <f t="shared" si="132"/>
        <v>0</v>
      </c>
      <c r="BT84" s="9">
        <f t="shared" si="133"/>
        <v>0</v>
      </c>
      <c r="BU84" s="9">
        <f t="shared" si="134"/>
        <v>0</v>
      </c>
      <c r="BV84" s="9">
        <f t="shared" si="135"/>
        <v>0</v>
      </c>
      <c r="BX84" s="7" t="s">
        <v>24</v>
      </c>
      <c r="BY84">
        <f t="shared" si="152"/>
        <v>0</v>
      </c>
      <c r="BZ84">
        <f t="shared" si="153"/>
        <v>0</v>
      </c>
      <c r="CA84">
        <f t="shared" si="154"/>
        <v>0</v>
      </c>
      <c r="CB84">
        <f t="shared" si="155"/>
        <v>0</v>
      </c>
      <c r="CC84">
        <f t="shared" si="156"/>
        <v>0</v>
      </c>
      <c r="CD84">
        <f t="shared" si="157"/>
        <v>0</v>
      </c>
      <c r="CE84">
        <f t="shared" si="158"/>
        <v>0</v>
      </c>
    </row>
    <row r="85" spans="48:83" hidden="1" x14ac:dyDescent="0.2">
      <c r="AV85" s="12">
        <v>0.125</v>
      </c>
      <c r="AW85" s="7" t="s">
        <v>25</v>
      </c>
      <c r="AX85" s="9">
        <f t="shared" si="137"/>
        <v>0</v>
      </c>
      <c r="AY85" s="9">
        <f t="shared" si="138"/>
        <v>0</v>
      </c>
      <c r="AZ85" s="9">
        <f t="shared" si="139"/>
        <v>0</v>
      </c>
      <c r="BA85" s="9">
        <f t="shared" si="140"/>
        <v>0</v>
      </c>
      <c r="BB85" s="9">
        <f t="shared" si="141"/>
        <v>0</v>
      </c>
      <c r="BC85" s="9">
        <f t="shared" si="142"/>
        <v>0</v>
      </c>
      <c r="BD85" s="9">
        <f t="shared" si="143"/>
        <v>0</v>
      </c>
      <c r="BF85" s="7" t="s">
        <v>25</v>
      </c>
      <c r="BG85">
        <f t="shared" si="144"/>
        <v>0</v>
      </c>
      <c r="BH85">
        <f t="shared" si="145"/>
        <v>0</v>
      </c>
      <c r="BI85">
        <f t="shared" si="146"/>
        <v>0</v>
      </c>
      <c r="BJ85">
        <f t="shared" si="147"/>
        <v>0</v>
      </c>
      <c r="BK85">
        <f t="shared" si="148"/>
        <v>0</v>
      </c>
      <c r="BL85">
        <f t="shared" si="149"/>
        <v>0</v>
      </c>
      <c r="BM85">
        <f t="shared" si="150"/>
        <v>0</v>
      </c>
      <c r="BO85" s="7" t="s">
        <v>25</v>
      </c>
      <c r="BP85" s="9">
        <f t="shared" si="151"/>
        <v>0</v>
      </c>
      <c r="BQ85" s="9">
        <f t="shared" si="130"/>
        <v>0</v>
      </c>
      <c r="BR85" s="9">
        <f t="shared" si="131"/>
        <v>0</v>
      </c>
      <c r="BS85" s="9">
        <f t="shared" si="132"/>
        <v>0</v>
      </c>
      <c r="BT85" s="9">
        <f t="shared" si="133"/>
        <v>0</v>
      </c>
      <c r="BU85" s="9">
        <f t="shared" si="134"/>
        <v>0</v>
      </c>
      <c r="BV85" s="9">
        <f t="shared" si="135"/>
        <v>0</v>
      </c>
      <c r="BX85" s="7" t="s">
        <v>25</v>
      </c>
      <c r="BY85">
        <f t="shared" si="152"/>
        <v>0</v>
      </c>
      <c r="BZ85">
        <f t="shared" si="153"/>
        <v>0</v>
      </c>
      <c r="CA85">
        <f t="shared" si="154"/>
        <v>0</v>
      </c>
      <c r="CB85">
        <f t="shared" si="155"/>
        <v>0</v>
      </c>
      <c r="CC85">
        <f t="shared" si="156"/>
        <v>0</v>
      </c>
      <c r="CD85">
        <f t="shared" si="157"/>
        <v>0</v>
      </c>
      <c r="CE85">
        <f t="shared" si="158"/>
        <v>0</v>
      </c>
    </row>
    <row r="86" spans="48:83" hidden="1" x14ac:dyDescent="0.2">
      <c r="AV86" s="12">
        <v>0.16666666666666699</v>
      </c>
      <c r="AW86" s="7" t="s">
        <v>26</v>
      </c>
      <c r="AX86" s="9">
        <f t="shared" si="137"/>
        <v>0</v>
      </c>
      <c r="AY86" s="9">
        <f t="shared" si="138"/>
        <v>0</v>
      </c>
      <c r="AZ86" s="9">
        <f t="shared" si="139"/>
        <v>0</v>
      </c>
      <c r="BA86" s="9">
        <f t="shared" si="140"/>
        <v>0</v>
      </c>
      <c r="BB86" s="9">
        <f t="shared" si="141"/>
        <v>0</v>
      </c>
      <c r="BC86" s="9">
        <f t="shared" si="142"/>
        <v>0</v>
      </c>
      <c r="BD86" s="9">
        <f t="shared" si="143"/>
        <v>0</v>
      </c>
      <c r="BF86" s="7" t="s">
        <v>26</v>
      </c>
      <c r="BG86">
        <f t="shared" si="144"/>
        <v>0</v>
      </c>
      <c r="BH86">
        <f t="shared" si="145"/>
        <v>0</v>
      </c>
      <c r="BI86">
        <f t="shared" si="146"/>
        <v>0</v>
      </c>
      <c r="BJ86">
        <f t="shared" si="147"/>
        <v>0</v>
      </c>
      <c r="BK86">
        <f t="shared" si="148"/>
        <v>0</v>
      </c>
      <c r="BL86">
        <f t="shared" si="149"/>
        <v>0</v>
      </c>
      <c r="BM86">
        <f t="shared" si="150"/>
        <v>0</v>
      </c>
      <c r="BO86" s="7" t="s">
        <v>26</v>
      </c>
      <c r="BP86" s="9">
        <f t="shared" si="151"/>
        <v>0</v>
      </c>
      <c r="BQ86" s="9">
        <f t="shared" si="130"/>
        <v>0</v>
      </c>
      <c r="BR86" s="9">
        <f t="shared" si="131"/>
        <v>0</v>
      </c>
      <c r="BS86" s="9">
        <f t="shared" si="132"/>
        <v>0</v>
      </c>
      <c r="BT86" s="9">
        <f t="shared" si="133"/>
        <v>0</v>
      </c>
      <c r="BU86" s="9">
        <f t="shared" si="134"/>
        <v>0</v>
      </c>
      <c r="BV86" s="9">
        <f t="shared" si="135"/>
        <v>0</v>
      </c>
      <c r="BX86" s="7" t="s">
        <v>26</v>
      </c>
      <c r="BY86">
        <f t="shared" si="152"/>
        <v>0</v>
      </c>
      <c r="BZ86">
        <f t="shared" si="153"/>
        <v>0</v>
      </c>
      <c r="CA86">
        <f t="shared" si="154"/>
        <v>0</v>
      </c>
      <c r="CB86">
        <f t="shared" si="155"/>
        <v>0</v>
      </c>
      <c r="CC86">
        <f t="shared" si="156"/>
        <v>0</v>
      </c>
      <c r="CD86">
        <f t="shared" si="157"/>
        <v>0</v>
      </c>
      <c r="CE86">
        <f t="shared" si="158"/>
        <v>0</v>
      </c>
    </row>
    <row r="87" spans="48:83" hidden="1" x14ac:dyDescent="0.2">
      <c r="AV87" s="12">
        <v>0.20833333333333301</v>
      </c>
      <c r="AW87" s="7" t="s">
        <v>27</v>
      </c>
      <c r="AX87" s="9">
        <f t="shared" si="137"/>
        <v>0</v>
      </c>
      <c r="AY87" s="9">
        <f t="shared" si="138"/>
        <v>0</v>
      </c>
      <c r="AZ87" s="9">
        <f t="shared" si="139"/>
        <v>0</v>
      </c>
      <c r="BA87" s="9">
        <f t="shared" si="140"/>
        <v>0</v>
      </c>
      <c r="BB87" s="9">
        <f t="shared" si="141"/>
        <v>0</v>
      </c>
      <c r="BC87" s="9">
        <f t="shared" si="142"/>
        <v>0</v>
      </c>
      <c r="BD87" s="9">
        <f t="shared" si="143"/>
        <v>0</v>
      </c>
      <c r="BF87" s="7" t="s">
        <v>27</v>
      </c>
      <c r="BG87">
        <f t="shared" si="144"/>
        <v>0</v>
      </c>
      <c r="BH87">
        <f t="shared" si="145"/>
        <v>0</v>
      </c>
      <c r="BI87">
        <f t="shared" si="146"/>
        <v>0</v>
      </c>
      <c r="BJ87">
        <f t="shared" si="147"/>
        <v>0</v>
      </c>
      <c r="BK87">
        <f t="shared" si="148"/>
        <v>0</v>
      </c>
      <c r="BL87">
        <f t="shared" si="149"/>
        <v>0</v>
      </c>
      <c r="BM87">
        <f t="shared" si="150"/>
        <v>0</v>
      </c>
      <c r="BO87" s="7" t="s">
        <v>27</v>
      </c>
      <c r="BP87" s="9">
        <f t="shared" si="151"/>
        <v>0</v>
      </c>
      <c r="BQ87" s="9">
        <f t="shared" si="130"/>
        <v>0</v>
      </c>
      <c r="BR87" s="9">
        <f t="shared" si="131"/>
        <v>0</v>
      </c>
      <c r="BS87" s="9">
        <f t="shared" si="132"/>
        <v>0</v>
      </c>
      <c r="BT87" s="9">
        <f t="shared" si="133"/>
        <v>0</v>
      </c>
      <c r="BU87" s="9">
        <f t="shared" si="134"/>
        <v>0</v>
      </c>
      <c r="BV87" s="9">
        <f t="shared" si="135"/>
        <v>0</v>
      </c>
      <c r="BX87" s="7" t="s">
        <v>27</v>
      </c>
      <c r="BY87">
        <f t="shared" si="152"/>
        <v>0</v>
      </c>
      <c r="BZ87">
        <f t="shared" si="153"/>
        <v>0</v>
      </c>
      <c r="CA87">
        <f t="shared" si="154"/>
        <v>0</v>
      </c>
      <c r="CB87">
        <f t="shared" si="155"/>
        <v>0</v>
      </c>
      <c r="CC87">
        <f t="shared" si="156"/>
        <v>0</v>
      </c>
      <c r="CD87">
        <f t="shared" si="157"/>
        <v>0</v>
      </c>
      <c r="CE87">
        <f t="shared" si="158"/>
        <v>0</v>
      </c>
    </row>
    <row r="88" spans="48:83" hidden="1" x14ac:dyDescent="0.2">
      <c r="AV88" s="12">
        <v>0.25</v>
      </c>
      <c r="AW88" s="7" t="s">
        <v>28</v>
      </c>
      <c r="AX88" s="9">
        <f t="shared" si="137"/>
        <v>0</v>
      </c>
      <c r="AY88" s="9">
        <f t="shared" si="138"/>
        <v>0</v>
      </c>
      <c r="AZ88" s="9">
        <f t="shared" si="139"/>
        <v>0</v>
      </c>
      <c r="BA88" s="9">
        <f t="shared" si="140"/>
        <v>0</v>
      </c>
      <c r="BB88" s="9">
        <f t="shared" si="141"/>
        <v>0</v>
      </c>
      <c r="BC88" s="9">
        <f t="shared" si="142"/>
        <v>0</v>
      </c>
      <c r="BD88" s="9">
        <f t="shared" si="143"/>
        <v>0</v>
      </c>
      <c r="BF88" s="7" t="s">
        <v>28</v>
      </c>
      <c r="BG88">
        <f t="shared" si="144"/>
        <v>0</v>
      </c>
      <c r="BH88">
        <f t="shared" si="145"/>
        <v>0</v>
      </c>
      <c r="BI88">
        <f t="shared" si="146"/>
        <v>0</v>
      </c>
      <c r="BJ88">
        <f t="shared" si="147"/>
        <v>0</v>
      </c>
      <c r="BK88">
        <f t="shared" si="148"/>
        <v>0</v>
      </c>
      <c r="BL88">
        <f t="shared" si="149"/>
        <v>0</v>
      </c>
      <c r="BM88">
        <f t="shared" si="150"/>
        <v>0</v>
      </c>
      <c r="BO88" s="7" t="s">
        <v>28</v>
      </c>
      <c r="BP88" s="9">
        <f t="shared" si="151"/>
        <v>0</v>
      </c>
      <c r="BQ88" s="9">
        <f t="shared" si="130"/>
        <v>0</v>
      </c>
      <c r="BR88" s="9">
        <f t="shared" si="131"/>
        <v>0</v>
      </c>
      <c r="BS88" s="9">
        <f t="shared" si="132"/>
        <v>0</v>
      </c>
      <c r="BT88" s="9">
        <f t="shared" si="133"/>
        <v>0</v>
      </c>
      <c r="BU88" s="9">
        <f t="shared" si="134"/>
        <v>0</v>
      </c>
      <c r="BV88" s="9">
        <f t="shared" si="135"/>
        <v>0</v>
      </c>
      <c r="BX88" s="7" t="s">
        <v>28</v>
      </c>
      <c r="BY88">
        <f t="shared" si="152"/>
        <v>0</v>
      </c>
      <c r="BZ88">
        <f t="shared" si="153"/>
        <v>0</v>
      </c>
      <c r="CA88">
        <f t="shared" si="154"/>
        <v>0</v>
      </c>
      <c r="CB88">
        <f t="shared" si="155"/>
        <v>0</v>
      </c>
      <c r="CC88">
        <f t="shared" si="156"/>
        <v>0</v>
      </c>
      <c r="CD88">
        <f t="shared" si="157"/>
        <v>0</v>
      </c>
      <c r="CE88">
        <f t="shared" si="158"/>
        <v>0</v>
      </c>
    </row>
    <row r="89" spans="48:83" hidden="1" x14ac:dyDescent="0.2">
      <c r="AV89" s="12">
        <v>0.29166666666666702</v>
      </c>
      <c r="AW89" s="7" t="s">
        <v>45</v>
      </c>
      <c r="AX89" s="9">
        <f t="shared" si="137"/>
        <v>0</v>
      </c>
      <c r="AY89" s="9">
        <f t="shared" si="138"/>
        <v>0</v>
      </c>
      <c r="AZ89" s="9">
        <f t="shared" si="139"/>
        <v>0</v>
      </c>
      <c r="BA89" s="9">
        <f t="shared" si="140"/>
        <v>0</v>
      </c>
      <c r="BB89" s="9">
        <f t="shared" si="141"/>
        <v>0</v>
      </c>
      <c r="BC89" s="9">
        <f t="shared" si="142"/>
        <v>0</v>
      </c>
      <c r="BD89" s="9">
        <f t="shared" si="143"/>
        <v>0</v>
      </c>
      <c r="BF89" s="7" t="s">
        <v>45</v>
      </c>
      <c r="BG89">
        <f t="shared" si="144"/>
        <v>0</v>
      </c>
      <c r="BH89">
        <f t="shared" si="145"/>
        <v>0</v>
      </c>
      <c r="BI89">
        <f t="shared" si="146"/>
        <v>0</v>
      </c>
      <c r="BJ89">
        <f t="shared" si="147"/>
        <v>0</v>
      </c>
      <c r="BK89">
        <f t="shared" si="148"/>
        <v>0</v>
      </c>
      <c r="BL89">
        <f t="shared" si="149"/>
        <v>0</v>
      </c>
      <c r="BM89">
        <f t="shared" si="150"/>
        <v>0</v>
      </c>
      <c r="BO89" s="7" t="s">
        <v>45</v>
      </c>
      <c r="BP89" s="9">
        <f t="shared" si="151"/>
        <v>0</v>
      </c>
      <c r="BQ89" s="9">
        <f t="shared" si="130"/>
        <v>0</v>
      </c>
      <c r="BR89" s="9">
        <f t="shared" si="131"/>
        <v>0</v>
      </c>
      <c r="BS89" s="9">
        <f t="shared" si="132"/>
        <v>0</v>
      </c>
      <c r="BT89" s="9">
        <f t="shared" si="133"/>
        <v>0</v>
      </c>
      <c r="BU89" s="9">
        <f t="shared" si="134"/>
        <v>0</v>
      </c>
      <c r="BV89" s="9">
        <f t="shared" si="135"/>
        <v>0</v>
      </c>
      <c r="BX89" s="7" t="s">
        <v>45</v>
      </c>
      <c r="BY89">
        <f t="shared" si="152"/>
        <v>0</v>
      </c>
      <c r="BZ89">
        <f t="shared" si="153"/>
        <v>0</v>
      </c>
      <c r="CA89">
        <f t="shared" si="154"/>
        <v>0</v>
      </c>
      <c r="CB89">
        <f t="shared" si="155"/>
        <v>0</v>
      </c>
      <c r="CC89">
        <f t="shared" si="156"/>
        <v>0</v>
      </c>
      <c r="CD89">
        <f t="shared" si="157"/>
        <v>0</v>
      </c>
      <c r="CE89">
        <f t="shared" si="158"/>
        <v>0</v>
      </c>
    </row>
    <row r="90" spans="48:83" hidden="1" x14ac:dyDescent="0.2">
      <c r="AV90" s="12">
        <v>0.33333333333333298</v>
      </c>
      <c r="AW90" s="7" t="s">
        <v>29</v>
      </c>
      <c r="AX90" s="9">
        <f t="shared" si="137"/>
        <v>0</v>
      </c>
      <c r="AY90" s="9">
        <f t="shared" si="138"/>
        <v>0</v>
      </c>
      <c r="AZ90" s="9">
        <f t="shared" si="139"/>
        <v>0</v>
      </c>
      <c r="BA90" s="9">
        <f t="shared" si="140"/>
        <v>0</v>
      </c>
      <c r="BB90" s="9">
        <f t="shared" si="141"/>
        <v>0</v>
      </c>
      <c r="BC90" s="9">
        <f t="shared" si="142"/>
        <v>0</v>
      </c>
      <c r="BD90" s="9">
        <f t="shared" si="143"/>
        <v>0</v>
      </c>
      <c r="BF90" s="7" t="s">
        <v>29</v>
      </c>
      <c r="BG90">
        <f t="shared" si="144"/>
        <v>0</v>
      </c>
      <c r="BH90">
        <f t="shared" si="145"/>
        <v>0</v>
      </c>
      <c r="BI90">
        <f t="shared" si="146"/>
        <v>0</v>
      </c>
      <c r="BJ90">
        <f t="shared" si="147"/>
        <v>0</v>
      </c>
      <c r="BK90">
        <f t="shared" si="148"/>
        <v>0</v>
      </c>
      <c r="BL90">
        <f t="shared" si="149"/>
        <v>0</v>
      </c>
      <c r="BM90">
        <f t="shared" si="150"/>
        <v>0</v>
      </c>
      <c r="BO90" s="7" t="s">
        <v>29</v>
      </c>
      <c r="BP90" s="9">
        <f t="shared" si="151"/>
        <v>0</v>
      </c>
      <c r="BQ90" s="9">
        <f t="shared" si="130"/>
        <v>0</v>
      </c>
      <c r="BR90" s="9">
        <f t="shared" si="131"/>
        <v>0</v>
      </c>
      <c r="BS90" s="9">
        <f t="shared" si="132"/>
        <v>0</v>
      </c>
      <c r="BT90" s="9">
        <f t="shared" si="133"/>
        <v>0</v>
      </c>
      <c r="BU90" s="9">
        <f t="shared" si="134"/>
        <v>0</v>
      </c>
      <c r="BV90" s="9">
        <f t="shared" si="135"/>
        <v>0</v>
      </c>
      <c r="BX90" s="7" t="s">
        <v>29</v>
      </c>
      <c r="BY90">
        <f t="shared" si="152"/>
        <v>0</v>
      </c>
      <c r="BZ90">
        <f t="shared" si="153"/>
        <v>0</v>
      </c>
      <c r="CA90">
        <f t="shared" si="154"/>
        <v>0</v>
      </c>
      <c r="CB90">
        <f t="shared" si="155"/>
        <v>0</v>
      </c>
      <c r="CC90">
        <f t="shared" si="156"/>
        <v>0</v>
      </c>
      <c r="CD90">
        <f t="shared" si="157"/>
        <v>0</v>
      </c>
      <c r="CE90">
        <f t="shared" si="158"/>
        <v>0</v>
      </c>
    </row>
    <row r="91" spans="48:83" hidden="1" x14ac:dyDescent="0.2">
      <c r="AV91" s="12">
        <v>0.375</v>
      </c>
      <c r="AW91" s="7" t="s">
        <v>30</v>
      </c>
      <c r="AX91" s="9">
        <f t="shared" si="137"/>
        <v>0</v>
      </c>
      <c r="AY91" s="9">
        <f t="shared" si="138"/>
        <v>0</v>
      </c>
      <c r="AZ91" s="9">
        <f t="shared" si="139"/>
        <v>0</v>
      </c>
      <c r="BA91" s="9">
        <f t="shared" si="140"/>
        <v>0</v>
      </c>
      <c r="BB91" s="9">
        <f t="shared" si="141"/>
        <v>0</v>
      </c>
      <c r="BC91" s="9">
        <f t="shared" si="142"/>
        <v>0</v>
      </c>
      <c r="BD91" s="9">
        <f t="shared" si="143"/>
        <v>0</v>
      </c>
      <c r="BF91" s="7" t="s">
        <v>30</v>
      </c>
      <c r="BG91">
        <f t="shared" si="144"/>
        <v>0</v>
      </c>
      <c r="BH91">
        <f t="shared" si="145"/>
        <v>0</v>
      </c>
      <c r="BI91">
        <f t="shared" si="146"/>
        <v>0</v>
      </c>
      <c r="BJ91">
        <f t="shared" si="147"/>
        <v>0</v>
      </c>
      <c r="BK91">
        <f t="shared" si="148"/>
        <v>0</v>
      </c>
      <c r="BL91">
        <f t="shared" si="149"/>
        <v>0</v>
      </c>
      <c r="BM91">
        <f t="shared" si="150"/>
        <v>0</v>
      </c>
      <c r="BO91" s="7" t="s">
        <v>30</v>
      </c>
      <c r="BP91" s="9">
        <f t="shared" si="151"/>
        <v>0</v>
      </c>
      <c r="BQ91" s="9">
        <f t="shared" si="130"/>
        <v>0</v>
      </c>
      <c r="BR91" s="9">
        <f t="shared" si="131"/>
        <v>0</v>
      </c>
      <c r="BS91" s="9">
        <f t="shared" si="132"/>
        <v>0</v>
      </c>
      <c r="BT91" s="9">
        <f t="shared" si="133"/>
        <v>0</v>
      </c>
      <c r="BU91" s="9">
        <f t="shared" si="134"/>
        <v>0</v>
      </c>
      <c r="BV91" s="9">
        <f t="shared" si="135"/>
        <v>0</v>
      </c>
      <c r="BX91" s="7" t="s">
        <v>30</v>
      </c>
      <c r="BY91">
        <f t="shared" si="152"/>
        <v>0</v>
      </c>
      <c r="BZ91">
        <f t="shared" si="153"/>
        <v>0</v>
      </c>
      <c r="CA91">
        <f t="shared" si="154"/>
        <v>0</v>
      </c>
      <c r="CB91">
        <f t="shared" si="155"/>
        <v>0</v>
      </c>
      <c r="CC91">
        <f t="shared" si="156"/>
        <v>0</v>
      </c>
      <c r="CD91">
        <f t="shared" si="157"/>
        <v>0</v>
      </c>
      <c r="CE91">
        <f t="shared" si="158"/>
        <v>0</v>
      </c>
    </row>
    <row r="92" spans="48:83" hidden="1" x14ac:dyDescent="0.2">
      <c r="AV92" s="12">
        <v>0.41666666666666702</v>
      </c>
      <c r="AW92" s="7" t="s">
        <v>31</v>
      </c>
      <c r="AX92" s="9">
        <f t="shared" si="137"/>
        <v>0</v>
      </c>
      <c r="AY92" s="9">
        <f t="shared" si="138"/>
        <v>0</v>
      </c>
      <c r="AZ92" s="9">
        <f t="shared" si="139"/>
        <v>0</v>
      </c>
      <c r="BA92" s="9">
        <f t="shared" si="140"/>
        <v>0</v>
      </c>
      <c r="BB92" s="9">
        <f t="shared" si="141"/>
        <v>0</v>
      </c>
      <c r="BC92" s="9">
        <f t="shared" si="142"/>
        <v>0</v>
      </c>
      <c r="BD92" s="9">
        <f t="shared" si="143"/>
        <v>0</v>
      </c>
      <c r="BF92" s="7" t="s">
        <v>31</v>
      </c>
      <c r="BG92">
        <f t="shared" si="144"/>
        <v>0</v>
      </c>
      <c r="BH92">
        <f t="shared" si="145"/>
        <v>0</v>
      </c>
      <c r="BI92">
        <f t="shared" si="146"/>
        <v>0</v>
      </c>
      <c r="BJ92">
        <f t="shared" si="147"/>
        <v>0</v>
      </c>
      <c r="BK92">
        <f t="shared" si="148"/>
        <v>0</v>
      </c>
      <c r="BL92">
        <f t="shared" si="149"/>
        <v>0</v>
      </c>
      <c r="BM92">
        <f t="shared" si="150"/>
        <v>0</v>
      </c>
      <c r="BO92" s="7" t="s">
        <v>31</v>
      </c>
      <c r="BP92" s="9">
        <f t="shared" si="151"/>
        <v>0</v>
      </c>
      <c r="BQ92" s="9">
        <f t="shared" si="130"/>
        <v>0</v>
      </c>
      <c r="BR92" s="9">
        <f t="shared" si="131"/>
        <v>0</v>
      </c>
      <c r="BS92" s="9">
        <f t="shared" si="132"/>
        <v>0</v>
      </c>
      <c r="BT92" s="9">
        <f t="shared" si="133"/>
        <v>0</v>
      </c>
      <c r="BU92" s="9">
        <f t="shared" si="134"/>
        <v>0</v>
      </c>
      <c r="BV92" s="9">
        <f t="shared" si="135"/>
        <v>0</v>
      </c>
      <c r="BX92" s="7" t="s">
        <v>31</v>
      </c>
      <c r="BY92">
        <f t="shared" si="152"/>
        <v>0</v>
      </c>
      <c r="BZ92">
        <f t="shared" si="153"/>
        <v>0</v>
      </c>
      <c r="CA92">
        <f t="shared" si="154"/>
        <v>0</v>
      </c>
      <c r="CB92">
        <f t="shared" si="155"/>
        <v>0</v>
      </c>
      <c r="CC92">
        <f t="shared" si="156"/>
        <v>0</v>
      </c>
      <c r="CD92">
        <f t="shared" si="157"/>
        <v>0</v>
      </c>
      <c r="CE92">
        <f t="shared" si="158"/>
        <v>0</v>
      </c>
    </row>
    <row r="93" spans="48:83" hidden="1" x14ac:dyDescent="0.2">
      <c r="AV93" s="12">
        <v>0.45833333333333298</v>
      </c>
      <c r="AW93" s="7" t="s">
        <v>32</v>
      </c>
      <c r="AX93" s="9">
        <f t="shared" si="137"/>
        <v>0</v>
      </c>
      <c r="AY93" s="9">
        <f t="shared" si="138"/>
        <v>0</v>
      </c>
      <c r="AZ93" s="9">
        <f t="shared" si="139"/>
        <v>0</v>
      </c>
      <c r="BA93" s="9">
        <f t="shared" si="140"/>
        <v>0</v>
      </c>
      <c r="BB93" s="9">
        <f t="shared" si="141"/>
        <v>0</v>
      </c>
      <c r="BC93" s="9">
        <f t="shared" si="142"/>
        <v>0</v>
      </c>
      <c r="BD93" s="9">
        <f t="shared" si="143"/>
        <v>0</v>
      </c>
      <c r="BF93" s="7" t="s">
        <v>32</v>
      </c>
      <c r="BG93">
        <f t="shared" si="144"/>
        <v>0</v>
      </c>
      <c r="BH93">
        <f t="shared" si="145"/>
        <v>0</v>
      </c>
      <c r="BI93">
        <f t="shared" si="146"/>
        <v>0</v>
      </c>
      <c r="BJ93">
        <f t="shared" si="147"/>
        <v>0</v>
      </c>
      <c r="BK93">
        <f t="shared" si="148"/>
        <v>0</v>
      </c>
      <c r="BL93">
        <f t="shared" si="149"/>
        <v>0</v>
      </c>
      <c r="BM93">
        <f t="shared" si="150"/>
        <v>0</v>
      </c>
      <c r="BO93" s="7" t="s">
        <v>32</v>
      </c>
      <c r="BP93" s="9">
        <f t="shared" si="151"/>
        <v>0</v>
      </c>
      <c r="BQ93" s="9">
        <f t="shared" si="130"/>
        <v>0</v>
      </c>
      <c r="BR93" s="9">
        <f t="shared" si="131"/>
        <v>0</v>
      </c>
      <c r="BS93" s="9">
        <f t="shared" si="132"/>
        <v>0</v>
      </c>
      <c r="BT93" s="9">
        <f t="shared" si="133"/>
        <v>0</v>
      </c>
      <c r="BU93" s="9">
        <f t="shared" si="134"/>
        <v>0</v>
      </c>
      <c r="BV93" s="9">
        <f t="shared" si="135"/>
        <v>0</v>
      </c>
      <c r="BX93" s="7" t="s">
        <v>32</v>
      </c>
      <c r="BY93">
        <f t="shared" si="152"/>
        <v>0</v>
      </c>
      <c r="BZ93">
        <f t="shared" si="153"/>
        <v>0</v>
      </c>
      <c r="CA93">
        <f t="shared" si="154"/>
        <v>0</v>
      </c>
      <c r="CB93">
        <f t="shared" si="155"/>
        <v>0</v>
      </c>
      <c r="CC93">
        <f t="shared" si="156"/>
        <v>0</v>
      </c>
      <c r="CD93">
        <f t="shared" si="157"/>
        <v>0</v>
      </c>
      <c r="CE93">
        <f t="shared" si="158"/>
        <v>0</v>
      </c>
    </row>
    <row r="94" spans="48:83" hidden="1" x14ac:dyDescent="0.2">
      <c r="AV94" s="12">
        <v>0.5</v>
      </c>
      <c r="AW94" s="7" t="s">
        <v>33</v>
      </c>
      <c r="AX94" s="9">
        <f t="shared" si="137"/>
        <v>0</v>
      </c>
      <c r="AY94" s="9">
        <f t="shared" si="138"/>
        <v>0</v>
      </c>
      <c r="AZ94" s="9">
        <f t="shared" si="139"/>
        <v>0</v>
      </c>
      <c r="BA94" s="9">
        <f t="shared" si="140"/>
        <v>0</v>
      </c>
      <c r="BB94" s="9">
        <f t="shared" si="141"/>
        <v>0</v>
      </c>
      <c r="BC94" s="9">
        <f t="shared" si="142"/>
        <v>0</v>
      </c>
      <c r="BD94" s="9">
        <f t="shared" si="143"/>
        <v>0</v>
      </c>
      <c r="BF94" s="7" t="s">
        <v>33</v>
      </c>
      <c r="BG94">
        <f t="shared" si="144"/>
        <v>0</v>
      </c>
      <c r="BH94">
        <f t="shared" si="145"/>
        <v>0</v>
      </c>
      <c r="BI94">
        <f t="shared" si="146"/>
        <v>0</v>
      </c>
      <c r="BJ94">
        <f t="shared" si="147"/>
        <v>0</v>
      </c>
      <c r="BK94">
        <f t="shared" si="148"/>
        <v>0</v>
      </c>
      <c r="BL94">
        <f t="shared" si="149"/>
        <v>0</v>
      </c>
      <c r="BM94">
        <f t="shared" si="150"/>
        <v>0</v>
      </c>
      <c r="BO94" s="7" t="s">
        <v>33</v>
      </c>
      <c r="BP94" s="9">
        <f t="shared" si="151"/>
        <v>0</v>
      </c>
      <c r="BQ94" s="9">
        <f t="shared" si="130"/>
        <v>0</v>
      </c>
      <c r="BR94" s="9">
        <f t="shared" si="131"/>
        <v>0</v>
      </c>
      <c r="BS94" s="9">
        <f t="shared" si="132"/>
        <v>0</v>
      </c>
      <c r="BT94" s="9">
        <f t="shared" si="133"/>
        <v>0</v>
      </c>
      <c r="BU94" s="9">
        <f t="shared" si="134"/>
        <v>0</v>
      </c>
      <c r="BV94" s="9">
        <f t="shared" si="135"/>
        <v>0</v>
      </c>
      <c r="BX94" s="7" t="s">
        <v>33</v>
      </c>
      <c r="BY94">
        <f t="shared" si="152"/>
        <v>0</v>
      </c>
      <c r="BZ94">
        <f t="shared" si="153"/>
        <v>0</v>
      </c>
      <c r="CA94">
        <f t="shared" si="154"/>
        <v>0</v>
      </c>
      <c r="CB94">
        <f t="shared" si="155"/>
        <v>0</v>
      </c>
      <c r="CC94">
        <f t="shared" si="156"/>
        <v>0</v>
      </c>
      <c r="CD94">
        <f t="shared" si="157"/>
        <v>0</v>
      </c>
      <c r="CE94">
        <f t="shared" si="158"/>
        <v>0</v>
      </c>
    </row>
    <row r="95" spans="48:83" hidden="1" x14ac:dyDescent="0.2">
      <c r="AV95" s="12">
        <v>0.54166666666666696</v>
      </c>
      <c r="AW95" s="7" t="s">
        <v>34</v>
      </c>
      <c r="AX95" s="9">
        <f t="shared" si="137"/>
        <v>0</v>
      </c>
      <c r="AY95" s="9">
        <f t="shared" si="138"/>
        <v>0</v>
      </c>
      <c r="AZ95" s="9">
        <f t="shared" si="139"/>
        <v>0</v>
      </c>
      <c r="BA95" s="9">
        <f t="shared" si="140"/>
        <v>0</v>
      </c>
      <c r="BB95" s="9">
        <f t="shared" si="141"/>
        <v>0</v>
      </c>
      <c r="BC95" s="9">
        <f t="shared" si="142"/>
        <v>0</v>
      </c>
      <c r="BD95" s="9">
        <f t="shared" si="143"/>
        <v>0</v>
      </c>
      <c r="BF95" s="7" t="s">
        <v>34</v>
      </c>
      <c r="BG95">
        <f t="shared" si="144"/>
        <v>0</v>
      </c>
      <c r="BH95">
        <f t="shared" si="145"/>
        <v>0</v>
      </c>
      <c r="BI95">
        <f t="shared" si="146"/>
        <v>0</v>
      </c>
      <c r="BJ95">
        <f t="shared" si="147"/>
        <v>0</v>
      </c>
      <c r="BK95">
        <f t="shared" si="148"/>
        <v>0</v>
      </c>
      <c r="BL95">
        <f t="shared" si="149"/>
        <v>0</v>
      </c>
      <c r="BM95">
        <f t="shared" si="150"/>
        <v>0</v>
      </c>
      <c r="BO95" s="7" t="s">
        <v>34</v>
      </c>
      <c r="BP95" s="9">
        <f t="shared" si="151"/>
        <v>0</v>
      </c>
      <c r="BQ95" s="9">
        <f t="shared" si="130"/>
        <v>0</v>
      </c>
      <c r="BR95" s="9">
        <f t="shared" si="131"/>
        <v>0</v>
      </c>
      <c r="BS95" s="9">
        <f t="shared" si="132"/>
        <v>0</v>
      </c>
      <c r="BT95" s="9">
        <f t="shared" si="133"/>
        <v>0</v>
      </c>
      <c r="BU95" s="9">
        <f t="shared" si="134"/>
        <v>0</v>
      </c>
      <c r="BV95" s="9">
        <f t="shared" si="135"/>
        <v>0</v>
      </c>
      <c r="BX95" s="7" t="s">
        <v>34</v>
      </c>
      <c r="BY95">
        <f t="shared" si="152"/>
        <v>0</v>
      </c>
      <c r="BZ95">
        <f t="shared" si="153"/>
        <v>0</v>
      </c>
      <c r="CA95">
        <f t="shared" si="154"/>
        <v>0</v>
      </c>
      <c r="CB95">
        <f t="shared" si="155"/>
        <v>0</v>
      </c>
      <c r="CC95">
        <f t="shared" si="156"/>
        <v>0</v>
      </c>
      <c r="CD95">
        <f t="shared" si="157"/>
        <v>0</v>
      </c>
      <c r="CE95">
        <f t="shared" si="158"/>
        <v>0</v>
      </c>
    </row>
    <row r="96" spans="48:83" hidden="1" x14ac:dyDescent="0.2">
      <c r="AV96" s="12">
        <v>0.58333333333333304</v>
      </c>
      <c r="AW96" s="7" t="s">
        <v>35</v>
      </c>
      <c r="AX96" s="9">
        <f t="shared" si="137"/>
        <v>0</v>
      </c>
      <c r="AY96" s="9">
        <f t="shared" si="138"/>
        <v>0</v>
      </c>
      <c r="AZ96" s="9">
        <f t="shared" si="139"/>
        <v>0</v>
      </c>
      <c r="BA96" s="9">
        <f t="shared" si="140"/>
        <v>0</v>
      </c>
      <c r="BB96" s="9">
        <f t="shared" si="141"/>
        <v>0</v>
      </c>
      <c r="BC96" s="9">
        <f t="shared" si="142"/>
        <v>0</v>
      </c>
      <c r="BD96" s="9">
        <f t="shared" si="143"/>
        <v>0</v>
      </c>
      <c r="BF96" s="7" t="s">
        <v>35</v>
      </c>
      <c r="BG96">
        <f t="shared" si="144"/>
        <v>0</v>
      </c>
      <c r="BH96">
        <f t="shared" si="145"/>
        <v>0</v>
      </c>
      <c r="BI96">
        <f t="shared" si="146"/>
        <v>0</v>
      </c>
      <c r="BJ96">
        <f t="shared" si="147"/>
        <v>0</v>
      </c>
      <c r="BK96">
        <f t="shared" si="148"/>
        <v>0</v>
      </c>
      <c r="BL96">
        <f t="shared" si="149"/>
        <v>0</v>
      </c>
      <c r="BM96">
        <f t="shared" si="150"/>
        <v>0</v>
      </c>
      <c r="BO96" s="7" t="s">
        <v>35</v>
      </c>
      <c r="BP96" s="9">
        <f t="shared" si="151"/>
        <v>0</v>
      </c>
      <c r="BQ96" s="9">
        <f t="shared" si="130"/>
        <v>0</v>
      </c>
      <c r="BR96" s="9">
        <f t="shared" si="131"/>
        <v>0</v>
      </c>
      <c r="BS96" s="9">
        <f t="shared" si="132"/>
        <v>0</v>
      </c>
      <c r="BT96" s="9">
        <f t="shared" si="133"/>
        <v>0</v>
      </c>
      <c r="BU96" s="9">
        <f t="shared" si="134"/>
        <v>0</v>
      </c>
      <c r="BV96" s="9">
        <f t="shared" si="135"/>
        <v>0</v>
      </c>
      <c r="BX96" s="7" t="s">
        <v>35</v>
      </c>
      <c r="BY96">
        <f t="shared" si="152"/>
        <v>0</v>
      </c>
      <c r="BZ96">
        <f t="shared" si="153"/>
        <v>0</v>
      </c>
      <c r="CA96">
        <f t="shared" si="154"/>
        <v>0</v>
      </c>
      <c r="CB96">
        <f t="shared" si="155"/>
        <v>0</v>
      </c>
      <c r="CC96">
        <f t="shared" si="156"/>
        <v>0</v>
      </c>
      <c r="CD96">
        <f t="shared" si="157"/>
        <v>0</v>
      </c>
      <c r="CE96">
        <f t="shared" si="158"/>
        <v>0</v>
      </c>
    </row>
    <row r="97" spans="48:83" hidden="1" x14ac:dyDescent="0.2">
      <c r="AV97" s="12">
        <v>0.625</v>
      </c>
      <c r="AW97" s="7" t="s">
        <v>36</v>
      </c>
      <c r="AX97" s="9">
        <f t="shared" si="137"/>
        <v>0</v>
      </c>
      <c r="AY97" s="9">
        <f t="shared" si="138"/>
        <v>0</v>
      </c>
      <c r="AZ97" s="9">
        <f t="shared" si="139"/>
        <v>0</v>
      </c>
      <c r="BA97" s="9">
        <f t="shared" si="140"/>
        <v>0</v>
      </c>
      <c r="BB97" s="9">
        <f t="shared" si="141"/>
        <v>0</v>
      </c>
      <c r="BC97" s="9">
        <f t="shared" si="142"/>
        <v>0</v>
      </c>
      <c r="BD97" s="9">
        <f t="shared" si="143"/>
        <v>0</v>
      </c>
      <c r="BF97" s="7" t="s">
        <v>36</v>
      </c>
      <c r="BG97">
        <f t="shared" si="144"/>
        <v>0</v>
      </c>
      <c r="BH97">
        <f t="shared" si="145"/>
        <v>0</v>
      </c>
      <c r="BI97">
        <f t="shared" si="146"/>
        <v>0</v>
      </c>
      <c r="BJ97">
        <f t="shared" si="147"/>
        <v>0</v>
      </c>
      <c r="BK97">
        <f t="shared" si="148"/>
        <v>0</v>
      </c>
      <c r="BL97">
        <f t="shared" si="149"/>
        <v>0</v>
      </c>
      <c r="BM97">
        <f t="shared" si="150"/>
        <v>0</v>
      </c>
      <c r="BO97" s="7" t="s">
        <v>36</v>
      </c>
      <c r="BP97" s="9">
        <f t="shared" si="151"/>
        <v>0</v>
      </c>
      <c r="BQ97" s="9">
        <f t="shared" si="130"/>
        <v>0</v>
      </c>
      <c r="BR97" s="9">
        <f t="shared" si="131"/>
        <v>0</v>
      </c>
      <c r="BS97" s="9">
        <f t="shared" si="132"/>
        <v>0</v>
      </c>
      <c r="BT97" s="9">
        <f t="shared" si="133"/>
        <v>0</v>
      </c>
      <c r="BU97" s="9">
        <f t="shared" si="134"/>
        <v>0</v>
      </c>
      <c r="BV97" s="9">
        <f t="shared" si="135"/>
        <v>0</v>
      </c>
      <c r="BX97" s="7" t="s">
        <v>36</v>
      </c>
      <c r="BY97">
        <f t="shared" si="152"/>
        <v>0</v>
      </c>
      <c r="BZ97">
        <f t="shared" si="153"/>
        <v>0</v>
      </c>
      <c r="CA97">
        <f t="shared" si="154"/>
        <v>0</v>
      </c>
      <c r="CB97">
        <f t="shared" si="155"/>
        <v>0</v>
      </c>
      <c r="CC97">
        <f t="shared" si="156"/>
        <v>0</v>
      </c>
      <c r="CD97">
        <f t="shared" si="157"/>
        <v>0</v>
      </c>
      <c r="CE97">
        <f t="shared" si="158"/>
        <v>0</v>
      </c>
    </row>
    <row r="98" spans="48:83" hidden="1" x14ac:dyDescent="0.2">
      <c r="AV98" s="12">
        <v>0.66666666666666696</v>
      </c>
      <c r="AW98" s="7" t="s">
        <v>37</v>
      </c>
      <c r="AX98" s="9">
        <f t="shared" si="137"/>
        <v>0</v>
      </c>
      <c r="AY98" s="9">
        <f t="shared" si="138"/>
        <v>0</v>
      </c>
      <c r="AZ98" s="9">
        <f t="shared" si="139"/>
        <v>0</v>
      </c>
      <c r="BA98" s="9">
        <f t="shared" si="140"/>
        <v>0</v>
      </c>
      <c r="BB98" s="9">
        <f t="shared" si="141"/>
        <v>0</v>
      </c>
      <c r="BC98" s="9">
        <f t="shared" si="142"/>
        <v>0</v>
      </c>
      <c r="BD98" s="9">
        <f t="shared" si="143"/>
        <v>0</v>
      </c>
      <c r="BF98" s="7" t="s">
        <v>37</v>
      </c>
      <c r="BG98">
        <f t="shared" si="144"/>
        <v>0</v>
      </c>
      <c r="BH98">
        <f t="shared" si="145"/>
        <v>0</v>
      </c>
      <c r="BI98">
        <f t="shared" si="146"/>
        <v>0</v>
      </c>
      <c r="BJ98">
        <f t="shared" si="147"/>
        <v>0</v>
      </c>
      <c r="BK98">
        <f t="shared" si="148"/>
        <v>0</v>
      </c>
      <c r="BL98">
        <f t="shared" si="149"/>
        <v>0</v>
      </c>
      <c r="BM98">
        <f t="shared" si="150"/>
        <v>0</v>
      </c>
      <c r="BO98" s="7" t="s">
        <v>37</v>
      </c>
      <c r="BP98" s="9">
        <f t="shared" si="151"/>
        <v>0</v>
      </c>
      <c r="BQ98" s="9">
        <f t="shared" si="130"/>
        <v>0</v>
      </c>
      <c r="BR98" s="9">
        <f t="shared" si="131"/>
        <v>0</v>
      </c>
      <c r="BS98" s="9">
        <f t="shared" si="132"/>
        <v>0</v>
      </c>
      <c r="BT98" s="9">
        <f t="shared" si="133"/>
        <v>0</v>
      </c>
      <c r="BU98" s="9">
        <f t="shared" si="134"/>
        <v>0</v>
      </c>
      <c r="BV98" s="9">
        <f t="shared" si="135"/>
        <v>0</v>
      </c>
      <c r="BX98" s="7" t="s">
        <v>37</v>
      </c>
      <c r="BY98">
        <f t="shared" si="152"/>
        <v>0</v>
      </c>
      <c r="BZ98">
        <f t="shared" si="153"/>
        <v>0</v>
      </c>
      <c r="CA98">
        <f t="shared" si="154"/>
        <v>0</v>
      </c>
      <c r="CB98">
        <f t="shared" si="155"/>
        <v>0</v>
      </c>
      <c r="CC98">
        <f t="shared" si="156"/>
        <v>0</v>
      </c>
      <c r="CD98">
        <f t="shared" si="157"/>
        <v>0</v>
      </c>
      <c r="CE98">
        <f t="shared" si="158"/>
        <v>0</v>
      </c>
    </row>
    <row r="99" spans="48:83" hidden="1" x14ac:dyDescent="0.2">
      <c r="AV99" s="12">
        <v>0.70833333333333304</v>
      </c>
      <c r="AW99" s="7" t="s">
        <v>38</v>
      </c>
      <c r="AX99" s="9">
        <f t="shared" si="137"/>
        <v>0</v>
      </c>
      <c r="AY99" s="9">
        <f t="shared" si="138"/>
        <v>0</v>
      </c>
      <c r="AZ99" s="9">
        <f t="shared" si="139"/>
        <v>0</v>
      </c>
      <c r="BA99" s="9">
        <f t="shared" si="140"/>
        <v>0</v>
      </c>
      <c r="BB99" s="9">
        <f t="shared" si="141"/>
        <v>0</v>
      </c>
      <c r="BC99" s="9">
        <f t="shared" si="142"/>
        <v>0</v>
      </c>
      <c r="BD99" s="9">
        <f t="shared" si="143"/>
        <v>0</v>
      </c>
      <c r="BF99" s="7" t="s">
        <v>38</v>
      </c>
      <c r="BG99">
        <f t="shared" si="144"/>
        <v>0</v>
      </c>
      <c r="BH99">
        <f t="shared" si="145"/>
        <v>0</v>
      </c>
      <c r="BI99">
        <f t="shared" si="146"/>
        <v>0</v>
      </c>
      <c r="BJ99">
        <f t="shared" si="147"/>
        <v>0</v>
      </c>
      <c r="BK99">
        <f t="shared" si="148"/>
        <v>0</v>
      </c>
      <c r="BL99">
        <f t="shared" si="149"/>
        <v>0</v>
      </c>
      <c r="BM99">
        <f t="shared" si="150"/>
        <v>0</v>
      </c>
      <c r="BO99" s="7" t="s">
        <v>38</v>
      </c>
      <c r="BP99" s="9">
        <f t="shared" si="151"/>
        <v>0</v>
      </c>
      <c r="BQ99" s="9">
        <f t="shared" si="130"/>
        <v>0</v>
      </c>
      <c r="BR99" s="9">
        <f t="shared" si="131"/>
        <v>0</v>
      </c>
      <c r="BS99" s="9">
        <f t="shared" si="132"/>
        <v>0</v>
      </c>
      <c r="BT99" s="9">
        <f t="shared" si="133"/>
        <v>0</v>
      </c>
      <c r="BU99" s="9">
        <f t="shared" si="134"/>
        <v>0</v>
      </c>
      <c r="BV99" s="9">
        <f t="shared" si="135"/>
        <v>0</v>
      </c>
      <c r="BX99" s="7" t="s">
        <v>38</v>
      </c>
      <c r="BY99">
        <f t="shared" si="152"/>
        <v>0</v>
      </c>
      <c r="BZ99">
        <f t="shared" si="153"/>
        <v>0</v>
      </c>
      <c r="CA99">
        <f t="shared" si="154"/>
        <v>0</v>
      </c>
      <c r="CB99">
        <f t="shared" si="155"/>
        <v>0</v>
      </c>
      <c r="CC99">
        <f t="shared" si="156"/>
        <v>0</v>
      </c>
      <c r="CD99">
        <f t="shared" si="157"/>
        <v>0</v>
      </c>
      <c r="CE99">
        <f t="shared" si="158"/>
        <v>0</v>
      </c>
    </row>
    <row r="100" spans="48:83" hidden="1" x14ac:dyDescent="0.2">
      <c r="AV100" s="12">
        <v>0.75</v>
      </c>
      <c r="AW100" s="7" t="s">
        <v>39</v>
      </c>
      <c r="AX100" s="9">
        <f t="shared" si="137"/>
        <v>0</v>
      </c>
      <c r="AY100" s="9">
        <f t="shared" si="138"/>
        <v>0</v>
      </c>
      <c r="AZ100" s="9">
        <f t="shared" si="139"/>
        <v>0</v>
      </c>
      <c r="BA100" s="9">
        <f t="shared" si="140"/>
        <v>0</v>
      </c>
      <c r="BB100" s="9">
        <f t="shared" si="141"/>
        <v>0</v>
      </c>
      <c r="BC100" s="9">
        <f t="shared" si="142"/>
        <v>0</v>
      </c>
      <c r="BD100" s="9">
        <f t="shared" si="143"/>
        <v>0</v>
      </c>
      <c r="BF100" s="7" t="s">
        <v>39</v>
      </c>
      <c r="BG100">
        <f t="shared" si="144"/>
        <v>0</v>
      </c>
      <c r="BH100">
        <f t="shared" si="145"/>
        <v>0</v>
      </c>
      <c r="BI100">
        <f t="shared" si="146"/>
        <v>0</v>
      </c>
      <c r="BJ100">
        <f t="shared" si="147"/>
        <v>0</v>
      </c>
      <c r="BK100">
        <f t="shared" si="148"/>
        <v>0</v>
      </c>
      <c r="BL100">
        <f t="shared" si="149"/>
        <v>0</v>
      </c>
      <c r="BM100">
        <f t="shared" si="150"/>
        <v>0</v>
      </c>
      <c r="BO100" s="7" t="s">
        <v>39</v>
      </c>
      <c r="BP100" s="9">
        <f t="shared" si="151"/>
        <v>0</v>
      </c>
      <c r="BQ100" s="9">
        <f t="shared" si="130"/>
        <v>0</v>
      </c>
      <c r="BR100" s="9">
        <f t="shared" si="131"/>
        <v>0</v>
      </c>
      <c r="BS100" s="9">
        <f t="shared" si="132"/>
        <v>0</v>
      </c>
      <c r="BT100" s="9">
        <f t="shared" si="133"/>
        <v>0</v>
      </c>
      <c r="BU100" s="9">
        <f t="shared" si="134"/>
        <v>0</v>
      </c>
      <c r="BV100" s="9">
        <f t="shared" si="135"/>
        <v>0</v>
      </c>
      <c r="BX100" s="7" t="s">
        <v>39</v>
      </c>
      <c r="BY100">
        <f t="shared" si="152"/>
        <v>0</v>
      </c>
      <c r="BZ100">
        <f t="shared" si="153"/>
        <v>0</v>
      </c>
      <c r="CA100">
        <f t="shared" si="154"/>
        <v>0</v>
      </c>
      <c r="CB100">
        <f t="shared" si="155"/>
        <v>0</v>
      </c>
      <c r="CC100">
        <f t="shared" si="156"/>
        <v>0</v>
      </c>
      <c r="CD100">
        <f t="shared" si="157"/>
        <v>0</v>
      </c>
      <c r="CE100">
        <f t="shared" si="158"/>
        <v>0</v>
      </c>
    </row>
    <row r="101" spans="48:83" hidden="1" x14ac:dyDescent="0.2">
      <c r="AV101" s="12">
        <v>0.79166666666666696</v>
      </c>
      <c r="AW101" s="7" t="s">
        <v>40</v>
      </c>
      <c r="AX101" s="9">
        <f t="shared" si="137"/>
        <v>0</v>
      </c>
      <c r="AY101" s="9">
        <f t="shared" si="138"/>
        <v>0</v>
      </c>
      <c r="AZ101" s="9">
        <f t="shared" si="139"/>
        <v>0</v>
      </c>
      <c r="BA101" s="9">
        <f t="shared" si="140"/>
        <v>0</v>
      </c>
      <c r="BB101" s="9">
        <f t="shared" si="141"/>
        <v>0</v>
      </c>
      <c r="BC101" s="9">
        <f t="shared" si="142"/>
        <v>0</v>
      </c>
      <c r="BD101" s="9">
        <f t="shared" si="143"/>
        <v>0</v>
      </c>
      <c r="BF101" s="7" t="s">
        <v>40</v>
      </c>
      <c r="BG101">
        <f t="shared" si="144"/>
        <v>0</v>
      </c>
      <c r="BH101">
        <f t="shared" si="145"/>
        <v>0</v>
      </c>
      <c r="BI101">
        <f t="shared" si="146"/>
        <v>0</v>
      </c>
      <c r="BJ101">
        <f t="shared" si="147"/>
        <v>0</v>
      </c>
      <c r="BK101">
        <f t="shared" si="148"/>
        <v>0</v>
      </c>
      <c r="BL101">
        <f t="shared" si="149"/>
        <v>0</v>
      </c>
      <c r="BM101">
        <f t="shared" si="150"/>
        <v>0</v>
      </c>
      <c r="BO101" s="7" t="s">
        <v>40</v>
      </c>
      <c r="BP101" s="9">
        <f t="shared" si="151"/>
        <v>0</v>
      </c>
      <c r="BQ101" s="9">
        <f t="shared" si="130"/>
        <v>0</v>
      </c>
      <c r="BR101" s="9">
        <f t="shared" si="131"/>
        <v>0</v>
      </c>
      <c r="BS101" s="9">
        <f t="shared" si="132"/>
        <v>0</v>
      </c>
      <c r="BT101" s="9">
        <f t="shared" si="133"/>
        <v>0</v>
      </c>
      <c r="BU101" s="9">
        <f t="shared" si="134"/>
        <v>0</v>
      </c>
      <c r="BV101" s="9">
        <f t="shared" si="135"/>
        <v>0</v>
      </c>
      <c r="BX101" s="7" t="s">
        <v>40</v>
      </c>
      <c r="BY101">
        <f t="shared" si="152"/>
        <v>0</v>
      </c>
      <c r="BZ101">
        <f t="shared" si="153"/>
        <v>0</v>
      </c>
      <c r="CA101">
        <f t="shared" si="154"/>
        <v>0</v>
      </c>
      <c r="CB101">
        <f t="shared" si="155"/>
        <v>0</v>
      </c>
      <c r="CC101">
        <f t="shared" si="156"/>
        <v>0</v>
      </c>
      <c r="CD101">
        <f t="shared" si="157"/>
        <v>0</v>
      </c>
      <c r="CE101">
        <f t="shared" si="158"/>
        <v>0</v>
      </c>
    </row>
    <row r="102" spans="48:83" hidden="1" x14ac:dyDescent="0.2">
      <c r="AV102" s="12">
        <v>0.83333333333333304</v>
      </c>
      <c r="AW102" s="7" t="s">
        <v>41</v>
      </c>
      <c r="AX102" s="9">
        <f t="shared" si="137"/>
        <v>0</v>
      </c>
      <c r="AY102" s="9">
        <f t="shared" si="138"/>
        <v>0</v>
      </c>
      <c r="AZ102" s="9">
        <f t="shared" si="139"/>
        <v>0</v>
      </c>
      <c r="BA102" s="9">
        <f t="shared" si="140"/>
        <v>0</v>
      </c>
      <c r="BB102" s="9">
        <f t="shared" si="141"/>
        <v>0</v>
      </c>
      <c r="BC102" s="9">
        <f t="shared" si="142"/>
        <v>0</v>
      </c>
      <c r="BD102" s="9">
        <f t="shared" si="143"/>
        <v>0</v>
      </c>
      <c r="BF102" s="7" t="s">
        <v>41</v>
      </c>
      <c r="BG102">
        <f t="shared" si="144"/>
        <v>0</v>
      </c>
      <c r="BH102">
        <f t="shared" si="145"/>
        <v>0</v>
      </c>
      <c r="BI102">
        <f t="shared" si="146"/>
        <v>0</v>
      </c>
      <c r="BJ102">
        <f t="shared" si="147"/>
        <v>0</v>
      </c>
      <c r="BK102">
        <f t="shared" si="148"/>
        <v>0</v>
      </c>
      <c r="BL102">
        <f t="shared" si="149"/>
        <v>0</v>
      </c>
      <c r="BM102">
        <f t="shared" si="150"/>
        <v>0</v>
      </c>
      <c r="BO102" s="7" t="s">
        <v>41</v>
      </c>
      <c r="BP102" s="9">
        <f t="shared" si="151"/>
        <v>0</v>
      </c>
      <c r="BQ102" s="9">
        <f t="shared" si="130"/>
        <v>0</v>
      </c>
      <c r="BR102" s="9">
        <f t="shared" si="131"/>
        <v>0</v>
      </c>
      <c r="BS102" s="9">
        <f t="shared" si="132"/>
        <v>0</v>
      </c>
      <c r="BT102" s="9">
        <f t="shared" si="133"/>
        <v>0</v>
      </c>
      <c r="BU102" s="9">
        <f t="shared" si="134"/>
        <v>0</v>
      </c>
      <c r="BV102" s="9">
        <f t="shared" si="135"/>
        <v>0</v>
      </c>
      <c r="BX102" s="7" t="s">
        <v>41</v>
      </c>
      <c r="BY102">
        <f t="shared" si="152"/>
        <v>0</v>
      </c>
      <c r="BZ102">
        <f t="shared" si="153"/>
        <v>0</v>
      </c>
      <c r="CA102">
        <f t="shared" si="154"/>
        <v>0</v>
      </c>
      <c r="CB102">
        <f t="shared" si="155"/>
        <v>0</v>
      </c>
      <c r="CC102">
        <f t="shared" si="156"/>
        <v>0</v>
      </c>
      <c r="CD102">
        <f t="shared" si="157"/>
        <v>0</v>
      </c>
      <c r="CE102">
        <f t="shared" si="158"/>
        <v>0</v>
      </c>
    </row>
    <row r="103" spans="48:83" hidden="1" x14ac:dyDescent="0.2">
      <c r="AV103" s="12">
        <v>0.875</v>
      </c>
      <c r="AW103" s="7" t="s">
        <v>42</v>
      </c>
      <c r="AX103" s="9">
        <f t="shared" si="137"/>
        <v>0</v>
      </c>
      <c r="AY103" s="9">
        <f t="shared" si="138"/>
        <v>0</v>
      </c>
      <c r="AZ103" s="9">
        <f t="shared" si="139"/>
        <v>0</v>
      </c>
      <c r="BA103" s="9">
        <f t="shared" si="140"/>
        <v>0</v>
      </c>
      <c r="BB103" s="9">
        <f t="shared" si="141"/>
        <v>0</v>
      </c>
      <c r="BC103" s="9">
        <f t="shared" si="142"/>
        <v>0</v>
      </c>
      <c r="BD103" s="9">
        <f t="shared" si="143"/>
        <v>0</v>
      </c>
      <c r="BF103" s="7" t="s">
        <v>42</v>
      </c>
      <c r="BG103">
        <f t="shared" si="144"/>
        <v>0</v>
      </c>
      <c r="BH103">
        <f t="shared" si="145"/>
        <v>0</v>
      </c>
      <c r="BI103">
        <f t="shared" si="146"/>
        <v>0</v>
      </c>
      <c r="BJ103">
        <f t="shared" si="147"/>
        <v>0</v>
      </c>
      <c r="BK103">
        <f t="shared" si="148"/>
        <v>0</v>
      </c>
      <c r="BL103">
        <f t="shared" si="149"/>
        <v>0</v>
      </c>
      <c r="BM103">
        <f t="shared" si="150"/>
        <v>0</v>
      </c>
      <c r="BO103" s="7" t="s">
        <v>42</v>
      </c>
      <c r="BP103" s="9">
        <f t="shared" si="151"/>
        <v>0</v>
      </c>
      <c r="BQ103" s="9">
        <f t="shared" si="130"/>
        <v>0</v>
      </c>
      <c r="BR103" s="9">
        <f t="shared" si="131"/>
        <v>0</v>
      </c>
      <c r="BS103" s="9">
        <f t="shared" si="132"/>
        <v>0</v>
      </c>
      <c r="BT103" s="9">
        <f t="shared" si="133"/>
        <v>0</v>
      </c>
      <c r="BU103" s="9">
        <f t="shared" si="134"/>
        <v>0</v>
      </c>
      <c r="BV103" s="9">
        <f t="shared" si="135"/>
        <v>0</v>
      </c>
      <c r="BX103" s="7" t="s">
        <v>42</v>
      </c>
      <c r="BY103">
        <f t="shared" si="152"/>
        <v>0</v>
      </c>
      <c r="BZ103">
        <f t="shared" si="153"/>
        <v>0</v>
      </c>
      <c r="CA103">
        <f t="shared" si="154"/>
        <v>0</v>
      </c>
      <c r="CB103">
        <f t="shared" si="155"/>
        <v>0</v>
      </c>
      <c r="CC103">
        <f t="shared" si="156"/>
        <v>0</v>
      </c>
      <c r="CD103">
        <f t="shared" si="157"/>
        <v>0</v>
      </c>
      <c r="CE103">
        <f t="shared" si="158"/>
        <v>0</v>
      </c>
    </row>
    <row r="104" spans="48:83" hidden="1" x14ac:dyDescent="0.2">
      <c r="AV104" s="12">
        <v>0.91666666666666696</v>
      </c>
      <c r="AW104" s="7" t="s">
        <v>43</v>
      </c>
      <c r="AX104" s="9">
        <f t="shared" si="137"/>
        <v>0</v>
      </c>
      <c r="AY104" s="9">
        <f t="shared" si="138"/>
        <v>0</v>
      </c>
      <c r="AZ104" s="9">
        <f t="shared" si="139"/>
        <v>0</v>
      </c>
      <c r="BA104" s="9">
        <f t="shared" si="140"/>
        <v>0</v>
      </c>
      <c r="BB104" s="9">
        <f t="shared" si="141"/>
        <v>0</v>
      </c>
      <c r="BC104" s="9">
        <f t="shared" si="142"/>
        <v>0</v>
      </c>
      <c r="BD104" s="9">
        <f t="shared" si="143"/>
        <v>0</v>
      </c>
      <c r="BF104" s="7" t="s">
        <v>43</v>
      </c>
      <c r="BG104">
        <f t="shared" si="144"/>
        <v>0</v>
      </c>
      <c r="BH104">
        <f t="shared" si="145"/>
        <v>0</v>
      </c>
      <c r="BI104">
        <f t="shared" si="146"/>
        <v>0</v>
      </c>
      <c r="BJ104">
        <f t="shared" si="147"/>
        <v>0</v>
      </c>
      <c r="BK104">
        <f t="shared" si="148"/>
        <v>0</v>
      </c>
      <c r="BL104">
        <f t="shared" si="149"/>
        <v>0</v>
      </c>
      <c r="BM104">
        <f t="shared" si="150"/>
        <v>0</v>
      </c>
      <c r="BO104" s="7" t="s">
        <v>43</v>
      </c>
      <c r="BP104" s="9">
        <f t="shared" si="151"/>
        <v>0</v>
      </c>
      <c r="BQ104" s="9">
        <f t="shared" si="130"/>
        <v>0</v>
      </c>
      <c r="BR104" s="9">
        <f t="shared" si="131"/>
        <v>0</v>
      </c>
      <c r="BS104" s="9">
        <f t="shared" si="132"/>
        <v>0</v>
      </c>
      <c r="BT104" s="9">
        <f t="shared" si="133"/>
        <v>0</v>
      </c>
      <c r="BU104" s="9">
        <f t="shared" si="134"/>
        <v>0</v>
      </c>
      <c r="BV104" s="9">
        <f t="shared" si="135"/>
        <v>0</v>
      </c>
      <c r="BX104" s="7" t="s">
        <v>43</v>
      </c>
      <c r="BY104">
        <f t="shared" si="152"/>
        <v>0</v>
      </c>
      <c r="BZ104">
        <f t="shared" si="153"/>
        <v>0</v>
      </c>
      <c r="CA104">
        <f t="shared" si="154"/>
        <v>0</v>
      </c>
      <c r="CB104">
        <f t="shared" si="155"/>
        <v>0</v>
      </c>
      <c r="CC104">
        <f t="shared" si="156"/>
        <v>0</v>
      </c>
      <c r="CD104">
        <f t="shared" si="157"/>
        <v>0</v>
      </c>
      <c r="CE104">
        <f t="shared" si="158"/>
        <v>0</v>
      </c>
    </row>
    <row r="105" spans="48:83" ht="16" hidden="1" thickBot="1" x14ac:dyDescent="0.25">
      <c r="AV105" s="12">
        <v>0.95833333333333304</v>
      </c>
      <c r="AW105" s="8" t="s">
        <v>44</v>
      </c>
      <c r="AX105" s="9">
        <f t="shared" si="137"/>
        <v>0</v>
      </c>
      <c r="AY105" s="9">
        <f t="shared" si="138"/>
        <v>0</v>
      </c>
      <c r="AZ105" s="9">
        <f t="shared" si="139"/>
        <v>0</v>
      </c>
      <c r="BA105" s="9">
        <f t="shared" si="140"/>
        <v>0</v>
      </c>
      <c r="BB105" s="9">
        <f t="shared" si="141"/>
        <v>0</v>
      </c>
      <c r="BC105" s="9">
        <f t="shared" si="142"/>
        <v>0</v>
      </c>
      <c r="BD105" s="9">
        <f t="shared" si="143"/>
        <v>0</v>
      </c>
      <c r="BF105" s="8" t="s">
        <v>44</v>
      </c>
      <c r="BG105">
        <f t="shared" si="144"/>
        <v>0</v>
      </c>
      <c r="BH105">
        <f t="shared" si="145"/>
        <v>0</v>
      </c>
      <c r="BI105">
        <f t="shared" si="146"/>
        <v>0</v>
      </c>
      <c r="BJ105">
        <f t="shared" si="147"/>
        <v>0</v>
      </c>
      <c r="BK105">
        <f t="shared" si="148"/>
        <v>0</v>
      </c>
      <c r="BL105">
        <f t="shared" si="149"/>
        <v>0</v>
      </c>
      <c r="BM105">
        <f t="shared" si="150"/>
        <v>0</v>
      </c>
      <c r="BO105" s="8" t="s">
        <v>44</v>
      </c>
      <c r="BP105" s="9">
        <f t="shared" si="151"/>
        <v>0</v>
      </c>
      <c r="BQ105" s="9">
        <f t="shared" si="130"/>
        <v>0</v>
      </c>
      <c r="BR105" s="9">
        <f t="shared" si="131"/>
        <v>0</v>
      </c>
      <c r="BS105" s="9">
        <f t="shared" si="132"/>
        <v>0</v>
      </c>
      <c r="BT105" s="9">
        <f t="shared" si="133"/>
        <v>0</v>
      </c>
      <c r="BU105" s="9">
        <f t="shared" si="134"/>
        <v>0</v>
      </c>
      <c r="BV105" s="9">
        <f t="shared" si="135"/>
        <v>0</v>
      </c>
      <c r="BX105" s="8" t="s">
        <v>44</v>
      </c>
      <c r="BY105">
        <f t="shared" si="152"/>
        <v>0</v>
      </c>
      <c r="BZ105">
        <f t="shared" si="153"/>
        <v>0</v>
      </c>
      <c r="CA105">
        <f t="shared" si="154"/>
        <v>0</v>
      </c>
      <c r="CB105">
        <f t="shared" si="155"/>
        <v>0</v>
      </c>
      <c r="CC105">
        <f t="shared" si="156"/>
        <v>0</v>
      </c>
      <c r="CD105">
        <f t="shared" si="157"/>
        <v>0</v>
      </c>
      <c r="CE105">
        <f t="shared" si="158"/>
        <v>0</v>
      </c>
    </row>
    <row r="106" spans="48:83" ht="16" hidden="1" thickBot="1" x14ac:dyDescent="0.25"/>
    <row r="107" spans="48:83" ht="16" hidden="1" thickBot="1" x14ac:dyDescent="0.25">
      <c r="BF107" s="4" t="s">
        <v>60</v>
      </c>
      <c r="BG107" s="16" t="s">
        <v>8</v>
      </c>
      <c r="BH107" s="14" t="s">
        <v>9</v>
      </c>
      <c r="BI107" s="14" t="s">
        <v>10</v>
      </c>
      <c r="BJ107" s="14" t="s">
        <v>11</v>
      </c>
      <c r="BK107" s="14" t="s">
        <v>12</v>
      </c>
      <c r="BL107" s="14" t="s">
        <v>13</v>
      </c>
      <c r="BM107" s="15" t="s">
        <v>14</v>
      </c>
      <c r="BX107" s="4" t="s">
        <v>60</v>
      </c>
      <c r="BY107" s="16" t="s">
        <v>8</v>
      </c>
      <c r="BZ107" s="14" t="s">
        <v>9</v>
      </c>
      <c r="CA107" s="14" t="s">
        <v>10</v>
      </c>
      <c r="CB107" s="14" t="s">
        <v>11</v>
      </c>
      <c r="CC107" s="14" t="s">
        <v>12</v>
      </c>
      <c r="CD107" s="14" t="s">
        <v>13</v>
      </c>
      <c r="CE107" s="15" t="s">
        <v>14</v>
      </c>
    </row>
    <row r="108" spans="48:83" ht="16" hidden="1" thickBot="1" x14ac:dyDescent="0.25">
      <c r="BF108" s="19" t="s">
        <v>61</v>
      </c>
      <c r="BG108">
        <f>SUMIF(BG82:BG105,"&gt;0")</f>
        <v>0</v>
      </c>
      <c r="BH108">
        <f t="shared" ref="BH108:BM108" si="159">SUMIF(BH82:BH105,"&gt;0")</f>
        <v>0</v>
      </c>
      <c r="BI108">
        <f t="shared" si="159"/>
        <v>0</v>
      </c>
      <c r="BJ108">
        <f t="shared" si="159"/>
        <v>0</v>
      </c>
      <c r="BK108">
        <f t="shared" si="159"/>
        <v>0</v>
      </c>
      <c r="BL108">
        <f t="shared" si="159"/>
        <v>0</v>
      </c>
      <c r="BM108">
        <f t="shared" si="159"/>
        <v>0</v>
      </c>
      <c r="BX108" s="19" t="s">
        <v>61</v>
      </c>
      <c r="BY108">
        <f>SUMIF(BY82:BY105,"&gt;0")</f>
        <v>0</v>
      </c>
      <c r="BZ108">
        <f t="shared" ref="BZ108:CE108" si="160">SUMIF(BZ82:BZ105,"&gt;0")</f>
        <v>0</v>
      </c>
      <c r="CA108">
        <f t="shared" si="160"/>
        <v>0</v>
      </c>
      <c r="CB108">
        <f t="shared" si="160"/>
        <v>0</v>
      </c>
      <c r="CC108">
        <f t="shared" si="160"/>
        <v>0</v>
      </c>
      <c r="CD108">
        <f t="shared" si="160"/>
        <v>0</v>
      </c>
      <c r="CE108">
        <f t="shared" si="160"/>
        <v>0</v>
      </c>
    </row>
    <row r="109" spans="48:83" ht="16" hidden="1" thickBot="1" x14ac:dyDescent="0.25">
      <c r="BF109" s="10" t="s">
        <v>62</v>
      </c>
      <c r="BG109">
        <f>SUMIF(BH82:BH105,"&lt;0")*(-1)</f>
        <v>0</v>
      </c>
      <c r="BH109">
        <f t="shared" ref="BH109:BL109" si="161">SUMIF(BI82:BI105,"&lt;0")*(-1)</f>
        <v>0</v>
      </c>
      <c r="BI109">
        <f t="shared" si="161"/>
        <v>0</v>
      </c>
      <c r="BJ109">
        <f t="shared" si="161"/>
        <v>0</v>
      </c>
      <c r="BK109">
        <f t="shared" si="161"/>
        <v>0</v>
      </c>
      <c r="BL109">
        <f t="shared" si="161"/>
        <v>0</v>
      </c>
      <c r="BM109">
        <f>SUMIF(BG82:BG105,"&lt;0")*(-1)</f>
        <v>0</v>
      </c>
      <c r="BX109" s="10" t="s">
        <v>62</v>
      </c>
      <c r="BY109">
        <f>SUMIF(BZ82:BZ105,"&lt;0")*(-1)</f>
        <v>0</v>
      </c>
      <c r="BZ109">
        <f t="shared" ref="BZ109:CD109" si="162">SUMIF(CA82:CA105,"&lt;0")*(-1)</f>
        <v>0</v>
      </c>
      <c r="CA109">
        <f t="shared" si="162"/>
        <v>0</v>
      </c>
      <c r="CB109">
        <f t="shared" si="162"/>
        <v>0</v>
      </c>
      <c r="CC109">
        <f t="shared" si="162"/>
        <v>0</v>
      </c>
      <c r="CD109">
        <f t="shared" si="162"/>
        <v>0</v>
      </c>
      <c r="CE109">
        <f>SUMIF(BY82:BY105,"&lt;0")*(-1)</f>
        <v>0</v>
      </c>
    </row>
  </sheetData>
  <sheetProtection algorithmName="SHA-512" hashValue="svgSwNk1dkkFL+dDUnj2J4MpwTOYdMbx/4tq390VVjaF2i6wyrRt0zENJQnj1RiqW2tVSO2ReTXUakII8VqePA==" saltValue="S0FLsXBJswrqQv2S+DFe4g==" spinCount="100000" sheet="1" selectLockedCells="1"/>
  <mergeCells count="6">
    <mergeCell ref="A1:S1"/>
    <mergeCell ref="BO1:CE1"/>
    <mergeCell ref="AW1:BM1"/>
    <mergeCell ref="U3:W3"/>
    <mergeCell ref="Y3:AB3"/>
    <mergeCell ref="AE1:AU1"/>
  </mergeCells>
  <dataValidations count="1">
    <dataValidation type="decimal" operator="greaterThanOrEqual" allowBlank="1" showInputMessage="1" showErrorMessage="1" sqref="C4:I27 L4:R27 C30:I53 L30:R53 C56:I79 L56:R79" xr:uid="{00000000-0002-0000-0100-000000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ode_A_Result"/>
  <dimension ref="A1:P23"/>
  <sheetViews>
    <sheetView showGridLines="0" zoomScale="85" zoomScaleNormal="85" workbookViewId="0">
      <selection activeCell="D6" sqref="D6"/>
    </sheetView>
  </sheetViews>
  <sheetFormatPr baseColWidth="10" defaultColWidth="0" defaultRowHeight="15" zeroHeight="1" x14ac:dyDescent="0.2"/>
  <cols>
    <col min="1" max="1" width="7.1640625" customWidth="1"/>
    <col min="2" max="2" width="4" bestFit="1" customWidth="1"/>
    <col min="3" max="3" width="14.33203125" customWidth="1"/>
    <col min="4" max="5" width="21.5" customWidth="1"/>
    <col min="6" max="6" width="9.1640625" customWidth="1"/>
    <col min="7" max="8" width="21.5" customWidth="1"/>
    <col min="9" max="9" width="9.1640625" customWidth="1"/>
    <col min="10" max="10" width="7.1640625" customWidth="1"/>
    <col min="11" max="16" width="0" hidden="1" customWidth="1"/>
    <col min="17" max="16384" width="9.1640625" hidden="1"/>
  </cols>
  <sheetData>
    <row r="1" spans="1:10" ht="60" customHeight="1" thickBot="1" x14ac:dyDescent="0.25">
      <c r="A1" s="117" t="s">
        <v>49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6" thickBo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6" thickBot="1" x14ac:dyDescent="0.25">
      <c r="A3" s="45"/>
      <c r="B3" s="46"/>
      <c r="C3" s="47"/>
      <c r="D3" s="114" t="s">
        <v>54</v>
      </c>
      <c r="E3" s="115"/>
      <c r="F3" s="116"/>
      <c r="G3" s="114" t="s">
        <v>63</v>
      </c>
      <c r="H3" s="115"/>
      <c r="I3" s="116"/>
      <c r="J3" s="45"/>
    </row>
    <row r="4" spans="1:10" ht="16" thickBot="1" x14ac:dyDescent="0.25">
      <c r="A4" s="45"/>
      <c r="B4" s="48"/>
      <c r="C4" s="49" t="s">
        <v>51</v>
      </c>
      <c r="D4" s="50" t="s">
        <v>48</v>
      </c>
      <c r="E4" s="51" t="s">
        <v>47</v>
      </c>
      <c r="F4" s="52" t="s">
        <v>52</v>
      </c>
      <c r="G4" s="53" t="s">
        <v>48</v>
      </c>
      <c r="H4" s="54" t="s">
        <v>47</v>
      </c>
      <c r="I4" s="55" t="s">
        <v>52</v>
      </c>
      <c r="J4" s="45"/>
    </row>
    <row r="5" spans="1:10" x14ac:dyDescent="0.2">
      <c r="A5" s="45"/>
      <c r="B5" s="56" t="s">
        <v>8</v>
      </c>
      <c r="C5" s="57">
        <f>'Algemene Informatie'!C15</f>
        <v>0</v>
      </c>
      <c r="D5" s="58">
        <f>'Verwachte oproepen per cluster'!BG108</f>
        <v>0</v>
      </c>
      <c r="E5" s="59">
        <f>'Verwachte oproepen per cluster'!BG109</f>
        <v>0</v>
      </c>
      <c r="F5" s="60">
        <f>D5+E5</f>
        <v>0</v>
      </c>
      <c r="G5" s="80">
        <f>'Verwachte oproepen per cluster'!BY108/60</f>
        <v>0</v>
      </c>
      <c r="H5" s="81">
        <f>'Verwachte oproepen per cluster'!BY109/60</f>
        <v>0</v>
      </c>
      <c r="I5" s="86">
        <f>G5+H5</f>
        <v>0</v>
      </c>
      <c r="J5" s="45"/>
    </row>
    <row r="6" spans="1:10" x14ac:dyDescent="0.2">
      <c r="A6" s="45"/>
      <c r="B6" s="61" t="s">
        <v>9</v>
      </c>
      <c r="C6" s="62">
        <f>'Algemene Informatie'!D15</f>
        <v>0</v>
      </c>
      <c r="D6" s="63">
        <f>'Verwachte oproepen per cluster'!BH108</f>
        <v>0</v>
      </c>
      <c r="E6" s="64">
        <f>'Verwachte oproepen per cluster'!BH109</f>
        <v>0</v>
      </c>
      <c r="F6" s="65">
        <f t="shared" ref="F6:F11" si="0">D6+E6</f>
        <v>0</v>
      </c>
      <c r="G6" s="82">
        <f>'Verwachte oproepen per cluster'!BZ108/60</f>
        <v>0</v>
      </c>
      <c r="H6" s="83">
        <f>'Verwachte oproepen per cluster'!BZ109/60</f>
        <v>0</v>
      </c>
      <c r="I6" s="87">
        <f t="shared" ref="I6:I11" si="1">G6+H6</f>
        <v>0</v>
      </c>
      <c r="J6" s="45"/>
    </row>
    <row r="7" spans="1:10" x14ac:dyDescent="0.2">
      <c r="A7" s="45"/>
      <c r="B7" s="61" t="s">
        <v>10</v>
      </c>
      <c r="C7" s="62">
        <f>'Algemene Informatie'!E15</f>
        <v>0</v>
      </c>
      <c r="D7" s="63">
        <f>'Verwachte oproepen per cluster'!BI108</f>
        <v>0</v>
      </c>
      <c r="E7" s="64">
        <f>'Verwachte oproepen per cluster'!BI109</f>
        <v>0</v>
      </c>
      <c r="F7" s="65">
        <f t="shared" si="0"/>
        <v>0</v>
      </c>
      <c r="G7" s="82">
        <f>'Verwachte oproepen per cluster'!CA108/60</f>
        <v>0</v>
      </c>
      <c r="H7" s="83">
        <f>'Verwachte oproepen per cluster'!CA109/60</f>
        <v>0</v>
      </c>
      <c r="I7" s="87">
        <f t="shared" si="1"/>
        <v>0</v>
      </c>
      <c r="J7" s="45"/>
    </row>
    <row r="8" spans="1:10" x14ac:dyDescent="0.2">
      <c r="A8" s="45"/>
      <c r="B8" s="61" t="s">
        <v>11</v>
      </c>
      <c r="C8" s="62">
        <f>'Algemene Informatie'!F15</f>
        <v>0</v>
      </c>
      <c r="D8" s="63">
        <f>'Verwachte oproepen per cluster'!BJ108</f>
        <v>0</v>
      </c>
      <c r="E8" s="64">
        <f>'Verwachte oproepen per cluster'!BJ109</f>
        <v>0</v>
      </c>
      <c r="F8" s="65">
        <f t="shared" si="0"/>
        <v>0</v>
      </c>
      <c r="G8" s="82">
        <f>'Verwachte oproepen per cluster'!CB108/60</f>
        <v>0</v>
      </c>
      <c r="H8" s="83">
        <f>'Verwachte oproepen per cluster'!CB109/60</f>
        <v>0</v>
      </c>
      <c r="I8" s="87">
        <f t="shared" si="1"/>
        <v>0</v>
      </c>
      <c r="J8" s="45"/>
    </row>
    <row r="9" spans="1:10" x14ac:dyDescent="0.2">
      <c r="A9" s="45"/>
      <c r="B9" s="61" t="s">
        <v>12</v>
      </c>
      <c r="C9" s="62">
        <f>'Algemene Informatie'!G15</f>
        <v>0</v>
      </c>
      <c r="D9" s="63">
        <f>'Verwachte oproepen per cluster'!BK108</f>
        <v>0</v>
      </c>
      <c r="E9" s="64">
        <f>'Verwachte oproepen per cluster'!BH109</f>
        <v>0</v>
      </c>
      <c r="F9" s="65">
        <f t="shared" si="0"/>
        <v>0</v>
      </c>
      <c r="G9" s="82">
        <f>'Verwachte oproepen per cluster'!CC108/60</f>
        <v>0</v>
      </c>
      <c r="H9" s="83">
        <f>'Verwachte oproepen per cluster'!CC109/60</f>
        <v>0</v>
      </c>
      <c r="I9" s="87">
        <f t="shared" si="1"/>
        <v>0</v>
      </c>
      <c r="J9" s="45"/>
    </row>
    <row r="10" spans="1:10" x14ac:dyDescent="0.2">
      <c r="A10" s="45"/>
      <c r="B10" s="61" t="s">
        <v>13</v>
      </c>
      <c r="C10" s="62">
        <f>'Algemene Informatie'!H15</f>
        <v>0</v>
      </c>
      <c r="D10" s="63">
        <f>'Verwachte oproepen per cluster'!BL108</f>
        <v>0</v>
      </c>
      <c r="E10" s="64">
        <f>'Verwachte oproepen per cluster'!BL109</f>
        <v>0</v>
      </c>
      <c r="F10" s="65">
        <f t="shared" si="0"/>
        <v>0</v>
      </c>
      <c r="G10" s="82">
        <f>'Verwachte oproepen per cluster'!CD108/60</f>
        <v>0</v>
      </c>
      <c r="H10" s="83">
        <f>'Verwachte oproepen per cluster'!CD109/60</f>
        <v>0</v>
      </c>
      <c r="I10" s="87">
        <f t="shared" si="1"/>
        <v>0</v>
      </c>
      <c r="J10" s="45"/>
    </row>
    <row r="11" spans="1:10" ht="16" thickBot="1" x14ac:dyDescent="0.25">
      <c r="A11" s="45"/>
      <c r="B11" s="66" t="s">
        <v>14</v>
      </c>
      <c r="C11" s="67">
        <f>'Algemene Informatie'!I15</f>
        <v>0</v>
      </c>
      <c r="D11" s="68">
        <f>'Verwachte oproepen per cluster'!BM108</f>
        <v>0</v>
      </c>
      <c r="E11" s="69">
        <f>'Verwachte oproepen per cluster'!BM109</f>
        <v>0</v>
      </c>
      <c r="F11" s="70">
        <f t="shared" si="0"/>
        <v>0</v>
      </c>
      <c r="G11" s="84">
        <f>'Verwachte oproepen per cluster'!CE108/60</f>
        <v>0</v>
      </c>
      <c r="H11" s="85">
        <f>'Verwachte oproepen per cluster'!CE109/60</f>
        <v>0</v>
      </c>
      <c r="I11" s="88">
        <f t="shared" si="1"/>
        <v>0</v>
      </c>
      <c r="J11" s="45"/>
    </row>
    <row r="12" spans="1:10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ht="16" thickBo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ht="16" thickBot="1" x14ac:dyDescent="0.25">
      <c r="A14" s="45"/>
      <c r="B14" s="46"/>
      <c r="C14" s="47"/>
      <c r="D14" s="111" t="s">
        <v>50</v>
      </c>
      <c r="E14" s="112"/>
      <c r="F14" s="113"/>
      <c r="G14" s="111" t="s">
        <v>53</v>
      </c>
      <c r="H14" s="112"/>
      <c r="I14" s="113"/>
      <c r="J14" s="45"/>
    </row>
    <row r="15" spans="1:10" ht="16" thickBot="1" x14ac:dyDescent="0.25">
      <c r="A15" s="45"/>
      <c r="B15" s="48"/>
      <c r="C15" s="49" t="s">
        <v>51</v>
      </c>
      <c r="D15" s="50" t="s">
        <v>48</v>
      </c>
      <c r="E15" s="51" t="s">
        <v>47</v>
      </c>
      <c r="F15" s="52" t="s">
        <v>52</v>
      </c>
      <c r="G15" s="53" t="s">
        <v>48</v>
      </c>
      <c r="H15" s="54" t="s">
        <v>47</v>
      </c>
      <c r="I15" s="55" t="s">
        <v>52</v>
      </c>
      <c r="J15" s="45"/>
    </row>
    <row r="16" spans="1:10" x14ac:dyDescent="0.2">
      <c r="A16" s="45"/>
      <c r="B16" s="56" t="s">
        <v>8</v>
      </c>
      <c r="C16" s="57">
        <f>'Algemene Informatie'!C15</f>
        <v>0</v>
      </c>
      <c r="D16" s="71" t="e">
        <f>D5/C16</f>
        <v>#DIV/0!</v>
      </c>
      <c r="E16" s="72" t="e">
        <f>E5/C16</f>
        <v>#DIV/0!</v>
      </c>
      <c r="F16" s="73" t="e">
        <f t="shared" ref="F16:F20" si="2">D16+E16</f>
        <v>#DIV/0!</v>
      </c>
      <c r="G16" s="71" t="e">
        <f>G5/C16</f>
        <v>#DIV/0!</v>
      </c>
      <c r="H16" s="72" t="e">
        <f>H5/C16</f>
        <v>#DIV/0!</v>
      </c>
      <c r="I16" s="73" t="e">
        <f>G16+H16</f>
        <v>#DIV/0!</v>
      </c>
      <c r="J16" s="45"/>
    </row>
    <row r="17" spans="1:10" x14ac:dyDescent="0.2">
      <c r="A17" s="45"/>
      <c r="B17" s="61" t="s">
        <v>9</v>
      </c>
      <c r="C17" s="62">
        <f>'Algemene Informatie'!D15</f>
        <v>0</v>
      </c>
      <c r="D17" s="74" t="e">
        <f t="shared" ref="D17:D22" si="3">D6/C17</f>
        <v>#DIV/0!</v>
      </c>
      <c r="E17" s="75" t="e">
        <f t="shared" ref="E17:E22" si="4">E6/C17</f>
        <v>#DIV/0!</v>
      </c>
      <c r="F17" s="76" t="e">
        <f t="shared" si="2"/>
        <v>#DIV/0!</v>
      </c>
      <c r="G17" s="74" t="e">
        <f t="shared" ref="G17:G22" si="5">G6/C17</f>
        <v>#DIV/0!</v>
      </c>
      <c r="H17" s="75" t="e">
        <f t="shared" ref="H17:H22" si="6">H6/C17</f>
        <v>#DIV/0!</v>
      </c>
      <c r="I17" s="76" t="e">
        <f t="shared" ref="I17:I22" si="7">G17+H17</f>
        <v>#DIV/0!</v>
      </c>
      <c r="J17" s="45"/>
    </row>
    <row r="18" spans="1:10" x14ac:dyDescent="0.2">
      <c r="A18" s="45"/>
      <c r="B18" s="61" t="s">
        <v>10</v>
      </c>
      <c r="C18" s="62">
        <f>'Algemene Informatie'!E15</f>
        <v>0</v>
      </c>
      <c r="D18" s="74" t="e">
        <f t="shared" si="3"/>
        <v>#DIV/0!</v>
      </c>
      <c r="E18" s="75" t="e">
        <f t="shared" si="4"/>
        <v>#DIV/0!</v>
      </c>
      <c r="F18" s="76" t="e">
        <f t="shared" si="2"/>
        <v>#DIV/0!</v>
      </c>
      <c r="G18" s="74" t="e">
        <f t="shared" si="5"/>
        <v>#DIV/0!</v>
      </c>
      <c r="H18" s="75" t="e">
        <f t="shared" si="6"/>
        <v>#DIV/0!</v>
      </c>
      <c r="I18" s="76" t="e">
        <f t="shared" si="7"/>
        <v>#DIV/0!</v>
      </c>
      <c r="J18" s="45"/>
    </row>
    <row r="19" spans="1:10" x14ac:dyDescent="0.2">
      <c r="A19" s="45"/>
      <c r="B19" s="61" t="s">
        <v>11</v>
      </c>
      <c r="C19" s="62">
        <f>'Algemene Informatie'!F15</f>
        <v>0</v>
      </c>
      <c r="D19" s="74" t="e">
        <f t="shared" si="3"/>
        <v>#DIV/0!</v>
      </c>
      <c r="E19" s="75" t="e">
        <f t="shared" si="4"/>
        <v>#DIV/0!</v>
      </c>
      <c r="F19" s="76" t="e">
        <f t="shared" si="2"/>
        <v>#DIV/0!</v>
      </c>
      <c r="G19" s="74" t="e">
        <f t="shared" si="5"/>
        <v>#DIV/0!</v>
      </c>
      <c r="H19" s="75" t="e">
        <f t="shared" si="6"/>
        <v>#DIV/0!</v>
      </c>
      <c r="I19" s="76" t="e">
        <f t="shared" si="7"/>
        <v>#DIV/0!</v>
      </c>
      <c r="J19" s="45"/>
    </row>
    <row r="20" spans="1:10" x14ac:dyDescent="0.2">
      <c r="A20" s="45"/>
      <c r="B20" s="61" t="s">
        <v>12</v>
      </c>
      <c r="C20" s="62">
        <f>'Algemene Informatie'!G15</f>
        <v>0</v>
      </c>
      <c r="D20" s="74" t="e">
        <f t="shared" si="3"/>
        <v>#DIV/0!</v>
      </c>
      <c r="E20" s="75" t="e">
        <f t="shared" si="4"/>
        <v>#DIV/0!</v>
      </c>
      <c r="F20" s="76" t="e">
        <f t="shared" si="2"/>
        <v>#DIV/0!</v>
      </c>
      <c r="G20" s="74" t="e">
        <f t="shared" si="5"/>
        <v>#DIV/0!</v>
      </c>
      <c r="H20" s="75" t="e">
        <f t="shared" si="6"/>
        <v>#DIV/0!</v>
      </c>
      <c r="I20" s="76" t="e">
        <f t="shared" si="7"/>
        <v>#DIV/0!</v>
      </c>
      <c r="J20" s="45"/>
    </row>
    <row r="21" spans="1:10" x14ac:dyDescent="0.2">
      <c r="A21" s="45"/>
      <c r="B21" s="61" t="s">
        <v>13</v>
      </c>
      <c r="C21" s="62">
        <f>'Algemene Informatie'!H15</f>
        <v>0</v>
      </c>
      <c r="D21" s="74" t="e">
        <f t="shared" si="3"/>
        <v>#DIV/0!</v>
      </c>
      <c r="E21" s="75" t="e">
        <f t="shared" si="4"/>
        <v>#DIV/0!</v>
      </c>
      <c r="F21" s="76" t="e">
        <f>D21+E21</f>
        <v>#DIV/0!</v>
      </c>
      <c r="G21" s="74" t="e">
        <f t="shared" si="5"/>
        <v>#DIV/0!</v>
      </c>
      <c r="H21" s="75" t="e">
        <f t="shared" si="6"/>
        <v>#DIV/0!</v>
      </c>
      <c r="I21" s="76" t="e">
        <f t="shared" si="7"/>
        <v>#DIV/0!</v>
      </c>
      <c r="J21" s="45"/>
    </row>
    <row r="22" spans="1:10" ht="16" thickBot="1" x14ac:dyDescent="0.25">
      <c r="A22" s="45"/>
      <c r="B22" s="66" t="s">
        <v>14</v>
      </c>
      <c r="C22" s="67">
        <f>'Algemene Informatie'!I15</f>
        <v>0</v>
      </c>
      <c r="D22" s="77" t="e">
        <f t="shared" si="3"/>
        <v>#DIV/0!</v>
      </c>
      <c r="E22" s="78" t="e">
        <f t="shared" si="4"/>
        <v>#DIV/0!</v>
      </c>
      <c r="F22" s="79" t="e">
        <f>D22+E22</f>
        <v>#DIV/0!</v>
      </c>
      <c r="G22" s="77" t="e">
        <f t="shared" si="5"/>
        <v>#DIV/0!</v>
      </c>
      <c r="H22" s="78" t="e">
        <f t="shared" si="6"/>
        <v>#DIV/0!</v>
      </c>
      <c r="I22" s="79" t="e">
        <f t="shared" si="7"/>
        <v>#DIV/0!</v>
      </c>
      <c r="J22" s="45"/>
    </row>
    <row r="23" spans="1:10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</row>
  </sheetData>
  <sheetProtection password="C8AB" sheet="1" objects="1" scenarios="1"/>
  <mergeCells count="5">
    <mergeCell ref="D14:F14"/>
    <mergeCell ref="G14:I14"/>
    <mergeCell ref="D3:F3"/>
    <mergeCell ref="A1:J1"/>
    <mergeCell ref="G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e7f808-07a0-4bad-97b0-647ef8aebbff">
      <Terms xmlns="http://schemas.microsoft.com/office/infopath/2007/PartnerControls"/>
    </lcf76f155ced4ddcb4097134ff3c332f>
    <TaxCatchAll xmlns="c59f14e4-5ae1-4df4-b969-9cd81078a7ee" xsi:nil="true"/>
    <_dlc_DocId xmlns="c59f14e4-5ae1-4df4-b969-9cd81078a7ee">USSQ4WTE5FRQ-2140734276-495953</_dlc_DocId>
    <_dlc_DocIdUrl xmlns="c59f14e4-5ae1-4df4-b969-9cd81078a7ee">
      <Url>https://romcao.sharepoint.com/sites/DATA/_layouts/15/DocIdRedir.aspx?ID=USSQ4WTE5FRQ-2140734276-495953</Url>
      <Description>USSQ4WTE5FRQ-2140734276-495953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FA8ED7C87FCB44B654C2B0A9A8CF13" ma:contentTypeVersion="15" ma:contentTypeDescription="Een nieuw document maken." ma:contentTypeScope="" ma:versionID="3a871beb5f5c6b0459405d3745b572ba">
  <xsd:schema xmlns:xsd="http://www.w3.org/2001/XMLSchema" xmlns:xs="http://www.w3.org/2001/XMLSchema" xmlns:p="http://schemas.microsoft.com/office/2006/metadata/properties" xmlns:ns2="c59f14e4-5ae1-4df4-b969-9cd81078a7ee" xmlns:ns3="cce7f808-07a0-4bad-97b0-647ef8aebbff" targetNamespace="http://schemas.microsoft.com/office/2006/metadata/properties" ma:root="true" ma:fieldsID="6e66e6f9880b8ed15421947600b7718e" ns2:_="" ns3:_="">
    <xsd:import namespace="c59f14e4-5ae1-4df4-b969-9cd81078a7ee"/>
    <xsd:import namespace="cce7f808-07a0-4bad-97b0-647ef8aebbf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f14e4-5ae1-4df4-b969-9cd81078a7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dexed="true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376069-6f16-4a20-aa86-8172546d536e}" ma:internalName="TaxCatchAll" ma:showField="CatchAllData" ma:web="c59f14e4-5ae1-4df4-b969-9cd81078a7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7f808-07a0-4bad-97b0-647ef8aeb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baeb52ac-b1dd-4440-8988-3361f96d1a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61B3E8-8CA3-4EA7-A108-FC786280962B}">
  <ds:schemaRefs>
    <ds:schemaRef ds:uri="http://schemas.microsoft.com/office/2006/metadata/properties"/>
    <ds:schemaRef ds:uri="http://schemas.microsoft.com/office/infopath/2007/PartnerControls"/>
    <ds:schemaRef ds:uri="cce7f808-07a0-4bad-97b0-647ef8aebbff"/>
    <ds:schemaRef ds:uri="c59f14e4-5ae1-4df4-b969-9cd81078a7ee"/>
  </ds:schemaRefs>
</ds:datastoreItem>
</file>

<file path=customXml/itemProps2.xml><?xml version="1.0" encoding="utf-8"?>
<ds:datastoreItem xmlns:ds="http://schemas.openxmlformats.org/officeDocument/2006/customXml" ds:itemID="{A441648A-F789-430B-AB55-33E095D2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4DE564-B925-4FE8-AED4-ABD15D134DA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2EFC259-05DC-45F9-8CD1-A014016AD0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f14e4-5ae1-4df4-b969-9cd81078a7ee"/>
    <ds:schemaRef ds:uri="cce7f808-07a0-4bad-97b0-647ef8aebb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Algemene Informatie</vt:lpstr>
      <vt:lpstr>Verwachte oproepen per cluster</vt:lpstr>
      <vt:lpstr>Overzichten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Buisman</dc:creator>
  <cp:lastModifiedBy>Piet Beukema</cp:lastModifiedBy>
  <dcterms:created xsi:type="dcterms:W3CDTF">2014-11-26T08:59:08Z</dcterms:created>
  <dcterms:modified xsi:type="dcterms:W3CDTF">2024-07-09T09:45:36Z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0x01010058FA8ED7C87FCB44B654C2B0A9A8CF13</vt:lpwstr>
  </property>
  <property fmtid="{D5CDD505-2E9C-101B-9397-08002B2CF9AE}" pid="3" name="_dlc_DocIdItemGuid">
    <vt:lpwstr>feacf4c9-2229-406f-9104-091302ea81d3</vt:lpwstr>
  </property>
</Properties>
</file>